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/>
  <c r="G50"/>
  <c r="H50"/>
  <c r="I50"/>
  <c r="J50"/>
  <c r="L50"/>
  <c r="L193" l="1"/>
  <c r="L183"/>
  <c r="L194" s="1"/>
  <c r="L174"/>
  <c r="L164"/>
  <c r="L175" s="1"/>
  <c r="L155"/>
  <c r="L145"/>
  <c r="L136"/>
  <c r="L126"/>
  <c r="L117"/>
  <c r="L107"/>
  <c r="L98"/>
  <c r="L88"/>
  <c r="L99" s="1"/>
  <c r="L79"/>
  <c r="L69"/>
  <c r="L60"/>
  <c r="L61" s="1"/>
  <c r="L41"/>
  <c r="L31"/>
  <c r="L42" s="1"/>
  <c r="L23"/>
  <c r="L13"/>
  <c r="L24" s="1"/>
  <c r="A108"/>
  <c r="B194"/>
  <c r="A194"/>
  <c r="J193"/>
  <c r="I193"/>
  <c r="H193"/>
  <c r="G193"/>
  <c r="F193"/>
  <c r="B184"/>
  <c r="A184"/>
  <c r="J183"/>
  <c r="I183"/>
  <c r="I194" s="1"/>
  <c r="H183"/>
  <c r="G183"/>
  <c r="G194" s="1"/>
  <c r="F183"/>
  <c r="B175"/>
  <c r="A175"/>
  <c r="J174"/>
  <c r="I174"/>
  <c r="H174"/>
  <c r="G174"/>
  <c r="F174"/>
  <c r="B165"/>
  <c r="A165"/>
  <c r="J164"/>
  <c r="I164"/>
  <c r="I175" s="1"/>
  <c r="H164"/>
  <c r="G164"/>
  <c r="G175" s="1"/>
  <c r="F164"/>
  <c r="B156"/>
  <c r="A156"/>
  <c r="J155"/>
  <c r="I155"/>
  <c r="H155"/>
  <c r="G155"/>
  <c r="F155"/>
  <c r="B146"/>
  <c r="A146"/>
  <c r="J145"/>
  <c r="I145"/>
  <c r="I156" s="1"/>
  <c r="H145"/>
  <c r="G145"/>
  <c r="G156" s="1"/>
  <c r="F145"/>
  <c r="B137"/>
  <c r="A137"/>
  <c r="J136"/>
  <c r="I136"/>
  <c r="H136"/>
  <c r="G136"/>
  <c r="F136"/>
  <c r="B127"/>
  <c r="A127"/>
  <c r="J126"/>
  <c r="I126"/>
  <c r="I137" s="1"/>
  <c r="H126"/>
  <c r="G126"/>
  <c r="G137" s="1"/>
  <c r="F126"/>
  <c r="B118"/>
  <c r="A118"/>
  <c r="J117"/>
  <c r="I117"/>
  <c r="H117"/>
  <c r="G117"/>
  <c r="F117"/>
  <c r="B108"/>
  <c r="J107"/>
  <c r="I107"/>
  <c r="H107"/>
  <c r="H118" s="1"/>
  <c r="G107"/>
  <c r="G118" s="1"/>
  <c r="F107"/>
  <c r="B99"/>
  <c r="A99"/>
  <c r="J98"/>
  <c r="I98"/>
  <c r="H98"/>
  <c r="G98"/>
  <c r="F98"/>
  <c r="B89"/>
  <c r="A89"/>
  <c r="J88"/>
  <c r="I88"/>
  <c r="H88"/>
  <c r="G88"/>
  <c r="F88"/>
  <c r="F99" s="1"/>
  <c r="B80"/>
  <c r="A80"/>
  <c r="J79"/>
  <c r="I79"/>
  <c r="H79"/>
  <c r="G79"/>
  <c r="F79"/>
  <c r="B70"/>
  <c r="A70"/>
  <c r="J69"/>
  <c r="I69"/>
  <c r="H69"/>
  <c r="G69"/>
  <c r="F69"/>
  <c r="B61"/>
  <c r="A61"/>
  <c r="J60"/>
  <c r="J61" s="1"/>
  <c r="I60"/>
  <c r="I61" s="1"/>
  <c r="H60"/>
  <c r="H61" s="1"/>
  <c r="G60"/>
  <c r="G61" s="1"/>
  <c r="F60"/>
  <c r="F61" s="1"/>
  <c r="B51"/>
  <c r="A51"/>
  <c r="B42"/>
  <c r="A42"/>
  <c r="J41"/>
  <c r="I41"/>
  <c r="H41"/>
  <c r="G41"/>
  <c r="F41"/>
  <c r="B32"/>
  <c r="A32"/>
  <c r="J31"/>
  <c r="I31"/>
  <c r="H31"/>
  <c r="G31"/>
  <c r="F31"/>
  <c r="B24"/>
  <c r="A24"/>
  <c r="B14"/>
  <c r="A14"/>
  <c r="G23"/>
  <c r="H23"/>
  <c r="I23"/>
  <c r="J23"/>
  <c r="F23"/>
  <c r="G13"/>
  <c r="H13"/>
  <c r="I13"/>
  <c r="J13"/>
  <c r="F13"/>
  <c r="F42" l="1"/>
  <c r="J42"/>
  <c r="L80"/>
  <c r="L118"/>
  <c r="I99"/>
  <c r="L156"/>
  <c r="H42"/>
  <c r="G99"/>
  <c r="G42"/>
  <c r="I80"/>
  <c r="J99"/>
  <c r="H156"/>
  <c r="J175"/>
  <c r="H194"/>
  <c r="J118"/>
  <c r="I42"/>
  <c r="F80"/>
  <c r="J80"/>
  <c r="H99"/>
  <c r="I118"/>
  <c r="J156"/>
  <c r="H175"/>
  <c r="J194"/>
  <c r="H137"/>
  <c r="L137"/>
  <c r="J137"/>
  <c r="H80"/>
  <c r="G80"/>
  <c r="F118"/>
  <c r="F137"/>
  <c r="F156"/>
  <c r="F175"/>
  <c r="F194"/>
  <c r="I24"/>
  <c r="I195" s="1"/>
  <c r="F24"/>
  <c r="J24"/>
  <c r="H24"/>
  <c r="G24"/>
  <c r="L195" l="1"/>
  <c r="J195"/>
  <c r="G195"/>
  <c r="F195"/>
  <c r="H195"/>
</calcChain>
</file>

<file path=xl/sharedStrings.xml><?xml version="1.0" encoding="utf-8"?>
<sst xmlns="http://schemas.openxmlformats.org/spreadsheetml/2006/main" count="302" uniqueCount="69">
  <si>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</si>
  <si>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</si>
  <si>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</si>
  <si>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</si>
  <si>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</si>
  <si>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</si>
  <si>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</si>
  <si>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</si>
  <si>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</si>
  <si>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</si>
  <si>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</si>
  <si>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</si>
  <si>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</si>
  <si>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</si>
  <si>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</si>
  <si>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</si>
  <si>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</si>
  <si>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</si>
  <si>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</si>
  <si>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</si>
  <si>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</si>
  <si>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</si>
  <si>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</si>
  <si>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</si>
  <si>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</si>
  <si>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</si>
  <si>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</si>
  <si>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</si>
  <si>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</si>
  <si>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</si>
  <si>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</si>
  <si>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</si>
  <si>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</si>
  <si>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</si>
  <si>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</si>
  <si>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</si>
  <si>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</si>
  <si>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</si>
  <si>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мяса цыпленка- бройлера</t>
  </si>
  <si>
    <t>Кофейный напиток</t>
  </si>
  <si>
    <t>Помидоры свежие (соленые) в нарезке</t>
  </si>
  <si>
    <t>Пром</t>
  </si>
  <si>
    <t>хлеб ржан.</t>
  </si>
  <si>
    <t>Хлеб ржаной</t>
  </si>
  <si>
    <t>хлебпшен.</t>
  </si>
  <si>
    <t>Хлеб пшеничный</t>
  </si>
  <si>
    <t>Яблоко калибрированное</t>
  </si>
  <si>
    <t>Гуляш из отварного цыпленка -бройлера,каша гречневая рассыпчатая</t>
  </si>
  <si>
    <t>Чай с сахаром и лимоном</t>
  </si>
  <si>
    <t>Котлеты из мяса говядины</t>
  </si>
  <si>
    <t>Макароны отварные с маслом сливочным</t>
  </si>
  <si>
    <t>Огурцы свежие (соленые ) в нарезке</t>
  </si>
  <si>
    <t>Сок яблочный натуральный</t>
  </si>
  <si>
    <t>Тефтели из с/м  филе   минтая</t>
  </si>
  <si>
    <t>Пюре картофельное</t>
  </si>
  <si>
    <t>Чай с сахаром</t>
  </si>
  <si>
    <t>Котлета из мяса цыпленка- бройлера</t>
  </si>
  <si>
    <t xml:space="preserve">Каша пшеничная рассыпчатая </t>
  </si>
  <si>
    <t>Гуляш  из отварного мяса цыпленка-бройлера</t>
  </si>
  <si>
    <t>Каша речневая рассыпчатая</t>
  </si>
  <si>
    <t>Тефтели из мяса говядины</t>
  </si>
  <si>
    <t>Мясо цыпленка-бройлера тушенное в соусе красном</t>
  </si>
  <si>
    <t>Картофель отварной с маслом сливочным крестьянским 72,5%</t>
  </si>
  <si>
    <t>Шницель из филе с/м минтая</t>
  </si>
  <si>
    <t>Компот из сухофруктов</t>
  </si>
  <si>
    <t>Рис отварной   рассыпчатый</t>
  </si>
  <si>
    <t>Директор</t>
  </si>
  <si>
    <t>С.Э.Симашова</t>
  </si>
  <si>
    <t>МКОУНОШ №16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</si>
</sst>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vertical="top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2" fillId="4" borderId="2" xfId="0" applyFont="1" applyFill="1" applyBorder="1" applyAlignment="1" applyProtection="1">
      <alignment vertical="top" wrapText="1"/>
      <protection locked="0"/>
    </xf>
    <xf numFmtId="13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1" fillId="5" borderId="2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3" fontId="2" fillId="4" borderId="2" xfId="0" applyNumberFormat="1" applyFont="1" applyFill="1" applyBorder="1" applyAlignment="1" applyProtection="1">
      <alignment horizontal="center" vertical="top" wrapText="1"/>
      <protection locked="0"/>
    </xf>
    <xf numFmtId="13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1" sqref="D181: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68</v>
      </c>
      <c r="D1" s="69"/>
      <c r="E1" s="69"/>
      <c r="F1" s="11" t="s">
        <v>16</v>
      </c>
      <c r="G1" s="2" t="s">
        <v>17</v>
      </c>
      <c r="H1" s="70" t="s">
        <v>66</v>
      </c>
      <c r="I1" s="70"/>
      <c r="J1" s="70"/>
      <c r="K1" s="70"/>
    </row>
    <row r="2" spans="1:12" ht="18">
      <c r="A2" s="34" t="s">
        <v>6</v>
      </c>
      <c r="C2" s="2"/>
      <c r="G2" s="2" t="s">
        <v>18</v>
      </c>
      <c r="H2" s="70" t="s">
        <v>67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19">
        <v>1</v>
      </c>
      <c r="B6" s="20">
        <v>1</v>
      </c>
      <c r="C6" s="21" t="s">
        <v>20</v>
      </c>
      <c r="D6" s="6" t="s">
        <v>21</v>
      </c>
      <c r="E6" s="47" t="s">
        <v>38</v>
      </c>
      <c r="F6" s="48">
        <v>290</v>
      </c>
      <c r="G6" s="48">
        <v>19.47</v>
      </c>
      <c r="H6" s="48">
        <v>22.53</v>
      </c>
      <c r="I6" s="48">
        <v>31.87</v>
      </c>
      <c r="J6" s="48">
        <v>408</v>
      </c>
      <c r="K6" s="49">
        <v>291</v>
      </c>
      <c r="L6" s="48">
        <v>61.12</v>
      </c>
    </row>
    <row r="7" spans="1:12" ht="15">
      <c r="A7" s="22"/>
      <c r="B7" s="14"/>
      <c r="C7" s="10"/>
      <c r="D7" s="50"/>
      <c r="E7" s="51"/>
      <c r="F7" s="52"/>
      <c r="G7" s="53"/>
      <c r="H7" s="53"/>
      <c r="I7" s="53"/>
      <c r="J7" s="53"/>
      <c r="K7" s="54"/>
      <c r="L7" s="53"/>
    </row>
    <row r="8" spans="1:12" ht="15">
      <c r="A8" s="22"/>
      <c r="B8" s="14"/>
      <c r="C8" s="10"/>
      <c r="D8" s="6" t="s">
        <v>22</v>
      </c>
      <c r="E8" s="51" t="s">
        <v>39</v>
      </c>
      <c r="F8" s="52">
        <v>200</v>
      </c>
      <c r="G8" s="53">
        <v>3.1</v>
      </c>
      <c r="H8" s="53">
        <v>2.4</v>
      </c>
      <c r="I8" s="53">
        <v>17.2</v>
      </c>
      <c r="J8" s="53">
        <v>103.5</v>
      </c>
      <c r="K8" s="54">
        <v>379</v>
      </c>
      <c r="L8" s="53">
        <v>3.88</v>
      </c>
    </row>
    <row r="9" spans="1:12" ht="15">
      <c r="A9" s="22"/>
      <c r="B9" s="14"/>
      <c r="C9" s="10"/>
      <c r="D9" s="55" t="s">
        <v>25</v>
      </c>
      <c r="E9" s="56" t="s">
        <v>40</v>
      </c>
      <c r="F9" s="57">
        <v>60</v>
      </c>
      <c r="G9" s="53">
        <v>0.39</v>
      </c>
      <c r="H9" s="53">
        <v>5.0000000000000001E-3</v>
      </c>
      <c r="I9" s="53">
        <v>0.83</v>
      </c>
      <c r="J9" s="53"/>
      <c r="K9" s="58" t="s">
        <v>41</v>
      </c>
      <c r="L9" s="53">
        <v>5.0199999999999996</v>
      </c>
    </row>
    <row r="10" spans="1:12" ht="15">
      <c r="A10" s="22"/>
      <c r="B10" s="14"/>
      <c r="C10" s="10"/>
      <c r="D10" s="55" t="s">
        <v>42</v>
      </c>
      <c r="E10" s="51" t="s">
        <v>43</v>
      </c>
      <c r="F10" s="57">
        <v>30</v>
      </c>
      <c r="G10" s="53">
        <v>1.41</v>
      </c>
      <c r="H10" s="53">
        <v>0.21</v>
      </c>
      <c r="I10" s="53">
        <v>14.94</v>
      </c>
      <c r="J10" s="53">
        <v>64.2</v>
      </c>
      <c r="K10" s="58" t="s">
        <v>41</v>
      </c>
      <c r="L10" s="53">
        <v>0.9</v>
      </c>
    </row>
    <row r="11" spans="1:12" ht="15">
      <c r="A11" s="22"/>
      <c r="B11" s="14"/>
      <c r="C11" s="10"/>
      <c r="D11" s="55" t="s">
        <v>44</v>
      </c>
      <c r="E11" s="56" t="s">
        <v>45</v>
      </c>
      <c r="F11" s="57">
        <v>50</v>
      </c>
      <c r="G11" s="53">
        <v>4.9800000000000004</v>
      </c>
      <c r="H11" s="59">
        <v>0.78</v>
      </c>
      <c r="I11" s="53">
        <v>28.86</v>
      </c>
      <c r="J11" s="53">
        <v>136.19999999999999</v>
      </c>
      <c r="K11" s="58" t="s">
        <v>41</v>
      </c>
      <c r="L11" s="53">
        <v>1.6</v>
      </c>
    </row>
    <row r="12" spans="1:12" ht="15">
      <c r="A12" s="22"/>
      <c r="B12" s="14"/>
      <c r="C12" s="10"/>
      <c r="D12" s="6" t="s">
        <v>23</v>
      </c>
      <c r="E12" s="56" t="s">
        <v>46</v>
      </c>
      <c r="F12" s="60">
        <v>100</v>
      </c>
      <c r="G12" s="53">
        <v>0.8</v>
      </c>
      <c r="H12" s="53">
        <v>0.8</v>
      </c>
      <c r="I12" s="53">
        <v>19.600000000000001</v>
      </c>
      <c r="J12" s="53">
        <v>94</v>
      </c>
      <c r="K12" s="58" t="s">
        <v>41</v>
      </c>
      <c r="L12" s="53">
        <v>8</v>
      </c>
    </row>
    <row r="13" spans="1:12" ht="15">
      <c r="A13" s="23"/>
      <c r="B13" s="16"/>
      <c r="C13" s="7"/>
      <c r="D13" s="17" t="s">
        <v>32</v>
      </c>
      <c r="E13" s="8"/>
      <c r="F13" s="18">
        <f>SUM(F6:F12)</f>
        <v>730</v>
      </c>
      <c r="G13" s="18">
        <f t="shared" ref="G13:J13" si="0">SUM(G6:G12)</f>
        <v>30.150000000000002</v>
      </c>
      <c r="H13" s="18">
        <f t="shared" si="0"/>
        <v>26.725000000000001</v>
      </c>
      <c r="I13" s="18">
        <f t="shared" si="0"/>
        <v>113.30000000000001</v>
      </c>
      <c r="J13" s="18">
        <f t="shared" si="0"/>
        <v>805.90000000000009</v>
      </c>
      <c r="K13" s="24"/>
      <c r="L13" s="18">
        <f t="shared" ref="L13" si="1">SUM(L6:L12)</f>
        <v>80.52</v>
      </c>
    </row>
    <row r="14" spans="1:12" ht="15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29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30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31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.75" thickBot="1">
      <c r="A24" s="28">
        <f>A6</f>
        <v>1</v>
      </c>
      <c r="B24" s="29">
        <f>B6</f>
        <v>1</v>
      </c>
      <c r="C24" s="71" t="s">
        <v>4</v>
      </c>
      <c r="D24" s="72"/>
      <c r="E24" s="30"/>
      <c r="F24" s="31">
        <f>F13+F23</f>
        <v>730</v>
      </c>
      <c r="G24" s="31">
        <f t="shared" ref="G24:J24" si="4">G13+G23</f>
        <v>30.150000000000002</v>
      </c>
      <c r="H24" s="31">
        <f t="shared" si="4"/>
        <v>26.725000000000001</v>
      </c>
      <c r="I24" s="31">
        <f t="shared" si="4"/>
        <v>113.30000000000001</v>
      </c>
      <c r="J24" s="31">
        <f t="shared" si="4"/>
        <v>805.90000000000009</v>
      </c>
      <c r="K24" s="31"/>
      <c r="L24" s="31">
        <f t="shared" ref="L24" si="5">L13+L23</f>
        <v>80.52</v>
      </c>
    </row>
    <row r="25" spans="1:12" ht="30">
      <c r="A25" s="13">
        <v>1</v>
      </c>
      <c r="B25" s="14">
        <v>2</v>
      </c>
      <c r="C25" s="21" t="s">
        <v>20</v>
      </c>
      <c r="D25" s="6" t="s">
        <v>21</v>
      </c>
      <c r="E25" s="61" t="s">
        <v>47</v>
      </c>
      <c r="F25" s="62">
        <v>300</v>
      </c>
      <c r="G25" s="48">
        <v>21.21</v>
      </c>
      <c r="H25" s="48">
        <v>17.84</v>
      </c>
      <c r="I25" s="48">
        <v>2.4</v>
      </c>
      <c r="J25" s="48">
        <v>254.9</v>
      </c>
      <c r="K25" s="49">
        <v>295</v>
      </c>
      <c r="L25" s="48">
        <v>51.26</v>
      </c>
    </row>
    <row r="26" spans="1:12" ht="15">
      <c r="A26" s="13"/>
      <c r="B26" s="14"/>
      <c r="C26" s="10"/>
      <c r="D26" s="6" t="s">
        <v>22</v>
      </c>
      <c r="E26" s="56" t="s">
        <v>48</v>
      </c>
      <c r="F26" s="60">
        <v>222</v>
      </c>
      <c r="G26" s="53">
        <v>0.26</v>
      </c>
      <c r="H26" s="53">
        <v>0.06</v>
      </c>
      <c r="I26" s="53">
        <v>15.22</v>
      </c>
      <c r="J26" s="53">
        <v>62</v>
      </c>
      <c r="K26" s="54">
        <v>377</v>
      </c>
      <c r="L26" s="53">
        <v>3.93</v>
      </c>
    </row>
    <row r="27" spans="1:12" ht="15">
      <c r="A27" s="13"/>
      <c r="B27" s="14"/>
      <c r="C27" s="10"/>
      <c r="D27" s="55" t="s">
        <v>44</v>
      </c>
      <c r="E27" s="56" t="s">
        <v>45</v>
      </c>
      <c r="F27" s="57">
        <v>50</v>
      </c>
      <c r="G27" s="53">
        <v>4.9800000000000004</v>
      </c>
      <c r="H27" s="59">
        <v>0.78</v>
      </c>
      <c r="I27" s="53">
        <v>28.86</v>
      </c>
      <c r="J27" s="53">
        <v>136.19999999999999</v>
      </c>
      <c r="K27" s="58" t="s">
        <v>41</v>
      </c>
      <c r="L27" s="53">
        <v>1.6</v>
      </c>
    </row>
    <row r="28" spans="1:12" ht="15">
      <c r="A28" s="13"/>
      <c r="B28" s="14"/>
      <c r="C28" s="10"/>
      <c r="D28" s="55" t="s">
        <v>42</v>
      </c>
      <c r="E28" s="51" t="s">
        <v>43</v>
      </c>
      <c r="F28" s="57">
        <v>30</v>
      </c>
      <c r="G28" s="53">
        <v>1.41</v>
      </c>
      <c r="H28" s="53">
        <v>0.21</v>
      </c>
      <c r="I28" s="53">
        <v>14.94</v>
      </c>
      <c r="J28" s="53">
        <v>64.2</v>
      </c>
      <c r="K28" s="58" t="s">
        <v>41</v>
      </c>
      <c r="L28" s="53">
        <v>0.9</v>
      </c>
    </row>
    <row r="29" spans="1:12" ht="15">
      <c r="A29" s="13"/>
      <c r="B29" s="14"/>
      <c r="C29" s="10"/>
      <c r="D29" s="6" t="s">
        <v>23</v>
      </c>
      <c r="E29" s="56" t="s">
        <v>46</v>
      </c>
      <c r="F29" s="60">
        <v>100</v>
      </c>
      <c r="G29" s="53">
        <v>0.8</v>
      </c>
      <c r="H29" s="53">
        <v>0.8</v>
      </c>
      <c r="I29" s="53">
        <v>19.600000000000001</v>
      </c>
      <c r="J29" s="53">
        <v>94</v>
      </c>
      <c r="K29" s="58" t="s">
        <v>41</v>
      </c>
      <c r="L29" s="53">
        <v>8</v>
      </c>
    </row>
    <row r="30" spans="1:12" ht="15">
      <c r="A30" s="13"/>
      <c r="B30" s="14"/>
      <c r="C30" s="10"/>
      <c r="D30" s="50"/>
      <c r="E30" s="51"/>
      <c r="F30" s="52"/>
      <c r="G30" s="53"/>
      <c r="H30" s="53"/>
      <c r="I30" s="53"/>
      <c r="J30" s="53"/>
      <c r="K30" s="54"/>
      <c r="L30" s="53"/>
    </row>
    <row r="31" spans="1:12" ht="15">
      <c r="A31" s="15"/>
      <c r="B31" s="16"/>
      <c r="C31" s="7"/>
      <c r="D31" s="17" t="s">
        <v>32</v>
      </c>
      <c r="E31" s="8"/>
      <c r="F31" s="18">
        <f>SUM(F25:F30)</f>
        <v>702</v>
      </c>
      <c r="G31" s="18">
        <f t="shared" ref="G31" si="6">SUM(G25:G30)</f>
        <v>28.660000000000004</v>
      </c>
      <c r="H31" s="18">
        <f t="shared" ref="H31" si="7">SUM(H25:H30)</f>
        <v>19.690000000000001</v>
      </c>
      <c r="I31" s="18">
        <f t="shared" ref="I31" si="8">SUM(I25:I30)</f>
        <v>81.02000000000001</v>
      </c>
      <c r="J31" s="18">
        <f t="shared" ref="J31:L31" si="9">SUM(J25:J30)</f>
        <v>611.29999999999995</v>
      </c>
      <c r="K31" s="24"/>
      <c r="L31" s="18">
        <f t="shared" si="9"/>
        <v>65.69</v>
      </c>
    </row>
    <row r="32" spans="1:12" ht="15">
      <c r="A32" s="12">
        <f>A25</f>
        <v>1</v>
      </c>
      <c r="B32" s="12">
        <f>B25</f>
        <v>2</v>
      </c>
      <c r="C32" s="9" t="s">
        <v>24</v>
      </c>
      <c r="D32" s="6" t="s">
        <v>25</v>
      </c>
      <c r="E32" s="38"/>
      <c r="F32" s="39"/>
      <c r="G32" s="39"/>
      <c r="H32" s="39"/>
      <c r="I32" s="39"/>
      <c r="J32" s="39"/>
      <c r="K32" s="40"/>
      <c r="L32" s="39"/>
    </row>
    <row r="33" spans="1:12" ht="15">
      <c r="A33" s="13"/>
      <c r="B33" s="14"/>
      <c r="C33" s="10"/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5"/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5"/>
      <c r="B41" s="16"/>
      <c r="C41" s="7"/>
      <c r="D41" s="17" t="s">
        <v>32</v>
      </c>
      <c r="E41" s="8"/>
      <c r="F41" s="18">
        <f>SUM(F32:F40)</f>
        <v>0</v>
      </c>
      <c r="G41" s="18">
        <f t="shared" ref="G41" si="10">SUM(G32:G40)</f>
        <v>0</v>
      </c>
      <c r="H41" s="18">
        <f t="shared" ref="H41" si="11">SUM(H32:H40)</f>
        <v>0</v>
      </c>
      <c r="I41" s="18">
        <f t="shared" ref="I41" si="12">SUM(I32:I40)</f>
        <v>0</v>
      </c>
      <c r="J41" s="18">
        <f t="shared" ref="J41:L41" si="13">SUM(J32:J40)</f>
        <v>0</v>
      </c>
      <c r="K41" s="24"/>
      <c r="L41" s="18">
        <f t="shared" si="13"/>
        <v>0</v>
      </c>
    </row>
    <row r="42" spans="1:12" ht="15.75" customHeight="1" thickBot="1">
      <c r="A42" s="32">
        <f>A25</f>
        <v>1</v>
      </c>
      <c r="B42" s="32">
        <f>B25</f>
        <v>2</v>
      </c>
      <c r="C42" s="71" t="s">
        <v>4</v>
      </c>
      <c r="D42" s="72"/>
      <c r="E42" s="30"/>
      <c r="F42" s="31">
        <f>F31+F41</f>
        <v>702</v>
      </c>
      <c r="G42" s="31">
        <f t="shared" ref="G42" si="14">G31+G41</f>
        <v>28.660000000000004</v>
      </c>
      <c r="H42" s="31">
        <f t="shared" ref="H42" si="15">H31+H41</f>
        <v>19.690000000000001</v>
      </c>
      <c r="I42" s="31">
        <f t="shared" ref="I42" si="16">I31+I41</f>
        <v>81.02000000000001</v>
      </c>
      <c r="J42" s="31">
        <f t="shared" ref="J42:L42" si="17">J31+J41</f>
        <v>611.29999999999995</v>
      </c>
      <c r="K42" s="31"/>
      <c r="L42" s="31">
        <f t="shared" si="17"/>
        <v>65.69</v>
      </c>
    </row>
    <row r="43" spans="1:12" ht="15">
      <c r="A43" s="19">
        <v>1</v>
      </c>
      <c r="B43" s="20">
        <v>3</v>
      </c>
      <c r="C43" s="21" t="s">
        <v>20</v>
      </c>
      <c r="D43" s="6" t="s">
        <v>21</v>
      </c>
      <c r="E43" s="64" t="s">
        <v>49</v>
      </c>
      <c r="F43" s="65">
        <v>108</v>
      </c>
      <c r="G43" s="48">
        <v>15.58</v>
      </c>
      <c r="H43" s="48">
        <v>13.6</v>
      </c>
      <c r="I43" s="48">
        <v>15.02</v>
      </c>
      <c r="J43" s="48">
        <v>244</v>
      </c>
      <c r="K43" s="49">
        <v>245</v>
      </c>
      <c r="L43" s="48">
        <v>44.19</v>
      </c>
    </row>
    <row r="44" spans="1:12" ht="15">
      <c r="A44" s="22"/>
      <c r="B44" s="14"/>
      <c r="C44" s="10"/>
      <c r="D44" s="6" t="s">
        <v>28</v>
      </c>
      <c r="E44" s="56" t="s">
        <v>50</v>
      </c>
      <c r="F44" s="60">
        <v>157</v>
      </c>
      <c r="G44" s="53">
        <v>5.4</v>
      </c>
      <c r="H44" s="53">
        <v>6.33</v>
      </c>
      <c r="I44" s="53">
        <v>27.53</v>
      </c>
      <c r="J44" s="53">
        <v>225</v>
      </c>
      <c r="K44" s="54">
        <v>202</v>
      </c>
      <c r="L44" s="53">
        <v>7.68</v>
      </c>
    </row>
    <row r="45" spans="1:12" ht="15">
      <c r="A45" s="22"/>
      <c r="B45" s="14"/>
      <c r="C45" s="10"/>
      <c r="D45" s="63" t="s">
        <v>25</v>
      </c>
      <c r="E45" s="56" t="s">
        <v>51</v>
      </c>
      <c r="F45" s="66">
        <v>60</v>
      </c>
      <c r="G45" s="53">
        <v>0.39</v>
      </c>
      <c r="H45" s="53">
        <v>0.05</v>
      </c>
      <c r="I45" s="53">
        <v>0.83</v>
      </c>
      <c r="J45" s="53">
        <v>5</v>
      </c>
      <c r="K45" s="54">
        <v>71</v>
      </c>
      <c r="L45" s="53">
        <v>5.79</v>
      </c>
    </row>
    <row r="46" spans="1:12" ht="15">
      <c r="A46" s="22"/>
      <c r="B46" s="14"/>
      <c r="C46" s="10"/>
      <c r="D46" s="6" t="s">
        <v>22</v>
      </c>
      <c r="E46" s="56" t="s">
        <v>52</v>
      </c>
      <c r="F46" s="60">
        <v>200</v>
      </c>
      <c r="G46" s="53">
        <v>1</v>
      </c>
      <c r="H46" s="53">
        <v>0.2</v>
      </c>
      <c r="I46" s="53">
        <v>19.600000000000001</v>
      </c>
      <c r="J46" s="53">
        <v>83.4</v>
      </c>
      <c r="K46" s="58" t="s">
        <v>41</v>
      </c>
      <c r="L46" s="53">
        <v>24</v>
      </c>
    </row>
    <row r="47" spans="1:12" ht="15">
      <c r="A47" s="22"/>
      <c r="B47" s="14"/>
      <c r="C47" s="10"/>
      <c r="D47" s="55" t="s">
        <v>42</v>
      </c>
      <c r="E47" s="51" t="s">
        <v>43</v>
      </c>
      <c r="F47" s="57">
        <v>30</v>
      </c>
      <c r="G47" s="53">
        <v>1.41</v>
      </c>
      <c r="H47" s="53">
        <v>0.21</v>
      </c>
      <c r="I47" s="53">
        <v>14.94</v>
      </c>
      <c r="J47" s="53">
        <v>64.2</v>
      </c>
      <c r="K47" s="58" t="s">
        <v>41</v>
      </c>
      <c r="L47" s="53">
        <v>0.9</v>
      </c>
    </row>
    <row r="48" spans="1:12" ht="15">
      <c r="A48" s="22"/>
      <c r="B48" s="14"/>
      <c r="C48" s="10"/>
      <c r="D48" s="55" t="s">
        <v>44</v>
      </c>
      <c r="E48" s="56" t="s">
        <v>45</v>
      </c>
      <c r="F48" s="57">
        <v>50</v>
      </c>
      <c r="G48" s="53">
        <v>4.9800000000000004</v>
      </c>
      <c r="H48" s="59">
        <v>0.78</v>
      </c>
      <c r="I48" s="53">
        <v>28.86</v>
      </c>
      <c r="J48" s="53">
        <v>136.19999999999999</v>
      </c>
      <c r="K48" s="58" t="s">
        <v>41</v>
      </c>
      <c r="L48" s="53">
        <v>1.6</v>
      </c>
    </row>
    <row r="49" spans="1:12" ht="15">
      <c r="A49" s="22"/>
      <c r="B49" s="14"/>
      <c r="C49" s="10"/>
      <c r="D49" s="6"/>
      <c r="E49" s="56"/>
      <c r="F49" s="60"/>
      <c r="G49" s="53"/>
      <c r="H49" s="53"/>
      <c r="I49" s="53"/>
      <c r="J49" s="53"/>
      <c r="K49" s="58"/>
      <c r="L49" s="53"/>
    </row>
    <row r="50" spans="1:12" ht="15">
      <c r="A50" s="23"/>
      <c r="B50" s="16"/>
      <c r="C50" s="7"/>
      <c r="D50" s="17" t="s">
        <v>32</v>
      </c>
      <c r="E50" s="8"/>
      <c r="F50" s="18">
        <f>SUM(F43:F49)</f>
        <v>605</v>
      </c>
      <c r="G50" s="18">
        <f>SUM(G43:G49)</f>
        <v>28.76</v>
      </c>
      <c r="H50" s="18">
        <f>SUM(H43:H49)</f>
        <v>21.17</v>
      </c>
      <c r="I50" s="18">
        <f>SUM(I43:I49)</f>
        <v>106.78</v>
      </c>
      <c r="J50" s="18">
        <f>SUM(J43:J49)</f>
        <v>757.8</v>
      </c>
      <c r="K50" s="24"/>
      <c r="L50" s="18">
        <f>SUM(L43:L49)</f>
        <v>84.16</v>
      </c>
    </row>
    <row r="51" spans="1:12" ht="15">
      <c r="A51" s="25">
        <f>A43</f>
        <v>1</v>
      </c>
      <c r="B51" s="12">
        <f>B43</f>
        <v>3</v>
      </c>
      <c r="C51" s="9" t="s">
        <v>24</v>
      </c>
      <c r="D51" s="6" t="s">
        <v>25</v>
      </c>
      <c r="E51" s="38"/>
      <c r="F51" s="39"/>
      <c r="G51" s="39"/>
      <c r="H51" s="39"/>
      <c r="I51" s="39"/>
      <c r="J51" s="39"/>
      <c r="K51" s="40"/>
      <c r="L51" s="39"/>
    </row>
    <row r="52" spans="1:12" ht="15">
      <c r="A52" s="22"/>
      <c r="B52" s="14"/>
      <c r="C52" s="10"/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3"/>
      <c r="B60" s="16"/>
      <c r="C60" s="7"/>
      <c r="D60" s="17" t="s">
        <v>32</v>
      </c>
      <c r="E60" s="8"/>
      <c r="F60" s="18">
        <f>SUM(F51:F59)</f>
        <v>0</v>
      </c>
      <c r="G60" s="18">
        <f t="shared" ref="G60" si="18">SUM(G51:G59)</f>
        <v>0</v>
      </c>
      <c r="H60" s="18">
        <f t="shared" ref="H60" si="19">SUM(H51:H59)</f>
        <v>0</v>
      </c>
      <c r="I60" s="18">
        <f t="shared" ref="I60" si="20">SUM(I51:I59)</f>
        <v>0</v>
      </c>
      <c r="J60" s="18">
        <f t="shared" ref="J60:L60" si="21">SUM(J51:J59)</f>
        <v>0</v>
      </c>
      <c r="K60" s="24"/>
      <c r="L60" s="18">
        <f t="shared" si="21"/>
        <v>0</v>
      </c>
    </row>
    <row r="61" spans="1:12" ht="15.75" customHeight="1" thickBot="1">
      <c r="A61" s="28">
        <f>A43</f>
        <v>1</v>
      </c>
      <c r="B61" s="29">
        <f>B43</f>
        <v>3</v>
      </c>
      <c r="C61" s="71" t="s">
        <v>4</v>
      </c>
      <c r="D61" s="72"/>
      <c r="E61" s="30"/>
      <c r="F61" s="31">
        <f>F50+F60</f>
        <v>605</v>
      </c>
      <c r="G61" s="31">
        <f t="shared" ref="G61" si="22">G50+G60</f>
        <v>28.76</v>
      </c>
      <c r="H61" s="31">
        <f t="shared" ref="H61" si="23">H50+H60</f>
        <v>21.17</v>
      </c>
      <c r="I61" s="31">
        <f t="shared" ref="I61" si="24">I50+I60</f>
        <v>106.78</v>
      </c>
      <c r="J61" s="31">
        <f t="shared" ref="J61:L61" si="25">J50+J60</f>
        <v>757.8</v>
      </c>
      <c r="K61" s="31"/>
      <c r="L61" s="31">
        <f t="shared" si="25"/>
        <v>84.16</v>
      </c>
    </row>
    <row r="62" spans="1:12" ht="15">
      <c r="A62" s="19">
        <v>1</v>
      </c>
      <c r="B62" s="20">
        <v>4</v>
      </c>
      <c r="C62" s="21" t="s">
        <v>20</v>
      </c>
      <c r="D62" s="6" t="s">
        <v>21</v>
      </c>
      <c r="E62" s="64" t="s">
        <v>53</v>
      </c>
      <c r="F62" s="67">
        <v>100</v>
      </c>
      <c r="G62" s="48">
        <v>13.29</v>
      </c>
      <c r="H62" s="48">
        <v>2.11</v>
      </c>
      <c r="I62" s="48">
        <v>11.2</v>
      </c>
      <c r="J62" s="48">
        <v>81.91</v>
      </c>
      <c r="K62" s="49">
        <v>102403</v>
      </c>
      <c r="L62" s="48">
        <v>25.18</v>
      </c>
    </row>
    <row r="63" spans="1:12" ht="15">
      <c r="A63" s="22"/>
      <c r="B63" s="14"/>
      <c r="C63" s="10"/>
      <c r="D63" s="6" t="s">
        <v>28</v>
      </c>
      <c r="E63" s="56" t="s">
        <v>54</v>
      </c>
      <c r="F63" s="60">
        <v>150</v>
      </c>
      <c r="G63" s="53">
        <v>3.15</v>
      </c>
      <c r="H63" s="53">
        <v>6.9</v>
      </c>
      <c r="I63" s="53">
        <v>26.25</v>
      </c>
      <c r="J63" s="53">
        <v>181.6</v>
      </c>
      <c r="K63" s="54">
        <v>128</v>
      </c>
      <c r="L63" s="53">
        <v>12.14</v>
      </c>
    </row>
    <row r="64" spans="1:12" ht="15">
      <c r="A64" s="22"/>
      <c r="B64" s="14"/>
      <c r="C64" s="10"/>
      <c r="D64" s="6" t="s">
        <v>25</v>
      </c>
      <c r="E64" s="56" t="s">
        <v>51</v>
      </c>
      <c r="F64" s="66">
        <v>60</v>
      </c>
      <c r="G64" s="53">
        <v>0.39</v>
      </c>
      <c r="H64" s="53">
        <v>0.05</v>
      </c>
      <c r="I64" s="53">
        <v>0.83</v>
      </c>
      <c r="J64" s="53">
        <v>5</v>
      </c>
      <c r="K64" s="54">
        <v>71</v>
      </c>
      <c r="L64" s="53">
        <v>5.79</v>
      </c>
    </row>
    <row r="65" spans="1:12" ht="15">
      <c r="A65" s="22"/>
      <c r="B65" s="14"/>
      <c r="C65" s="10"/>
      <c r="D65" s="6" t="s">
        <v>22</v>
      </c>
      <c r="E65" s="56" t="s">
        <v>55</v>
      </c>
      <c r="F65" s="60">
        <v>200</v>
      </c>
      <c r="G65" s="53">
        <v>0.2</v>
      </c>
      <c r="H65" s="53">
        <v>5.0000000000000001E-3</v>
      </c>
      <c r="I65" s="53">
        <v>15.01</v>
      </c>
      <c r="J65" s="53">
        <v>61</v>
      </c>
      <c r="K65" s="54">
        <v>1167</v>
      </c>
      <c r="L65" s="53">
        <v>2.4900000000000002</v>
      </c>
    </row>
    <row r="66" spans="1:12" ht="15">
      <c r="A66" s="22"/>
      <c r="B66" s="14"/>
      <c r="C66" s="10"/>
      <c r="D66" s="55" t="s">
        <v>42</v>
      </c>
      <c r="E66" s="51" t="s">
        <v>43</v>
      </c>
      <c r="F66" s="57">
        <v>30</v>
      </c>
      <c r="G66" s="53">
        <v>1.41</v>
      </c>
      <c r="H66" s="53">
        <v>0.21</v>
      </c>
      <c r="I66" s="53">
        <v>14.94</v>
      </c>
      <c r="J66" s="53">
        <v>64.2</v>
      </c>
      <c r="K66" s="58" t="s">
        <v>41</v>
      </c>
      <c r="L66" s="53">
        <v>0.9</v>
      </c>
    </row>
    <row r="67" spans="1:12" ht="15">
      <c r="A67" s="22"/>
      <c r="B67" s="14"/>
      <c r="C67" s="10"/>
      <c r="D67" s="55" t="s">
        <v>44</v>
      </c>
      <c r="E67" s="56" t="s">
        <v>45</v>
      </c>
      <c r="F67" s="57">
        <v>50</v>
      </c>
      <c r="G67" s="53">
        <v>4.9800000000000004</v>
      </c>
      <c r="H67" s="59">
        <v>0.78</v>
      </c>
      <c r="I67" s="53">
        <v>28.86</v>
      </c>
      <c r="J67" s="53">
        <v>136.19999999999999</v>
      </c>
      <c r="K67" s="58" t="s">
        <v>41</v>
      </c>
      <c r="L67" s="53">
        <v>1.6</v>
      </c>
    </row>
    <row r="68" spans="1:12" ht="15">
      <c r="A68" s="22"/>
      <c r="B68" s="14"/>
      <c r="C68" s="10"/>
      <c r="D68" s="6" t="s">
        <v>23</v>
      </c>
      <c r="E68" s="56" t="s">
        <v>46</v>
      </c>
      <c r="F68" s="60">
        <v>100</v>
      </c>
      <c r="G68" s="53">
        <v>0.8</v>
      </c>
      <c r="H68" s="53">
        <v>0.8</v>
      </c>
      <c r="I68" s="53">
        <v>19.600000000000001</v>
      </c>
      <c r="J68" s="53">
        <v>94</v>
      </c>
      <c r="K68" s="58" t="s">
        <v>41</v>
      </c>
      <c r="L68" s="53">
        <v>8</v>
      </c>
    </row>
    <row r="69" spans="1:12" ht="15">
      <c r="A69" s="23"/>
      <c r="B69" s="16"/>
      <c r="C69" s="7"/>
      <c r="D69" s="17" t="s">
        <v>32</v>
      </c>
      <c r="E69" s="8"/>
      <c r="F69" s="18">
        <f>SUM(F62:F68)</f>
        <v>690</v>
      </c>
      <c r="G69" s="18">
        <f t="shared" ref="G69" si="26">SUM(G62:G68)</f>
        <v>24.22</v>
      </c>
      <c r="H69" s="18">
        <f t="shared" ref="H69" si="27">SUM(H62:H68)</f>
        <v>10.855000000000002</v>
      </c>
      <c r="I69" s="18">
        <f t="shared" ref="I69" si="28">SUM(I62:I68)</f>
        <v>116.69</v>
      </c>
      <c r="J69" s="18">
        <f t="shared" ref="J69:L69" si="29">SUM(J62:J68)</f>
        <v>623.91</v>
      </c>
      <c r="K69" s="24"/>
      <c r="L69" s="18">
        <f t="shared" si="29"/>
        <v>56.1</v>
      </c>
    </row>
    <row r="70" spans="1:12" ht="15">
      <c r="A70" s="25">
        <f>A62</f>
        <v>1</v>
      </c>
      <c r="B70" s="12">
        <f>B62</f>
        <v>4</v>
      </c>
      <c r="C70" s="9" t="s">
        <v>24</v>
      </c>
      <c r="D70" s="6" t="s">
        <v>25</v>
      </c>
      <c r="E70" s="38"/>
      <c r="F70" s="39"/>
      <c r="G70" s="39"/>
      <c r="H70" s="39"/>
      <c r="I70" s="39"/>
      <c r="J70" s="39"/>
      <c r="K70" s="40"/>
      <c r="L70" s="39"/>
    </row>
    <row r="71" spans="1:12" ht="15">
      <c r="A71" s="22"/>
      <c r="B71" s="14"/>
      <c r="C71" s="10"/>
      <c r="D71" s="6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3"/>
      <c r="B79" s="16"/>
      <c r="C79" s="7"/>
      <c r="D79" s="17" t="s">
        <v>32</v>
      </c>
      <c r="E79" s="8"/>
      <c r="F79" s="18">
        <f>SUM(F70:F78)</f>
        <v>0</v>
      </c>
      <c r="G79" s="18">
        <f t="shared" ref="G79" si="30">SUM(G70:G78)</f>
        <v>0</v>
      </c>
      <c r="H79" s="18">
        <f t="shared" ref="H79" si="31">SUM(H70:H78)</f>
        <v>0</v>
      </c>
      <c r="I79" s="18">
        <f t="shared" ref="I79" si="32">SUM(I70:I78)</f>
        <v>0</v>
      </c>
      <c r="J79" s="18">
        <f t="shared" ref="J79:L79" si="33">SUM(J70:J78)</f>
        <v>0</v>
      </c>
      <c r="K79" s="24"/>
      <c r="L79" s="18">
        <f t="shared" si="33"/>
        <v>0</v>
      </c>
    </row>
    <row r="80" spans="1:12" ht="15.75" customHeight="1" thickBot="1">
      <c r="A80" s="28">
        <f>A62</f>
        <v>1</v>
      </c>
      <c r="B80" s="29">
        <f>B62</f>
        <v>4</v>
      </c>
      <c r="C80" s="71" t="s">
        <v>4</v>
      </c>
      <c r="D80" s="72"/>
      <c r="E80" s="30"/>
      <c r="F80" s="31">
        <f>F69+F79</f>
        <v>690</v>
      </c>
      <c r="G80" s="31">
        <f t="shared" ref="G80" si="34">G69+G79</f>
        <v>24.22</v>
      </c>
      <c r="H80" s="31">
        <f t="shared" ref="H80" si="35">H69+H79</f>
        <v>10.855000000000002</v>
      </c>
      <c r="I80" s="31">
        <f t="shared" ref="I80" si="36">I69+I79</f>
        <v>116.69</v>
      </c>
      <c r="J80" s="31">
        <f t="shared" ref="J80:L80" si="37">J69+J79</f>
        <v>623.91</v>
      </c>
      <c r="K80" s="31"/>
      <c r="L80" s="31">
        <f t="shared" si="37"/>
        <v>56.1</v>
      </c>
    </row>
    <row r="81" spans="1:12" ht="15">
      <c r="A81" s="19">
        <v>1</v>
      </c>
      <c r="B81" s="20">
        <v>5</v>
      </c>
      <c r="C81" s="21" t="s">
        <v>20</v>
      </c>
      <c r="D81" s="6" t="s">
        <v>21</v>
      </c>
      <c r="E81" s="64" t="s">
        <v>56</v>
      </c>
      <c r="F81" s="67">
        <v>90</v>
      </c>
      <c r="G81" s="48">
        <v>6.88</v>
      </c>
      <c r="H81" s="48">
        <v>7.17</v>
      </c>
      <c r="I81" s="48">
        <v>7.85</v>
      </c>
      <c r="J81" s="48">
        <v>196.8</v>
      </c>
      <c r="K81" s="49">
        <v>295</v>
      </c>
      <c r="L81" s="48">
        <v>26.66</v>
      </c>
    </row>
    <row r="82" spans="1:12" ht="15">
      <c r="A82" s="22"/>
      <c r="B82" s="14"/>
      <c r="C82" s="10"/>
      <c r="D82" s="6" t="s">
        <v>28</v>
      </c>
      <c r="E82" s="56" t="s">
        <v>57</v>
      </c>
      <c r="F82" s="60">
        <v>150</v>
      </c>
      <c r="G82" s="53">
        <v>3.6</v>
      </c>
      <c r="H82" s="53">
        <v>4.76</v>
      </c>
      <c r="I82" s="53">
        <v>26.83</v>
      </c>
      <c r="J82" s="53">
        <v>214.4</v>
      </c>
      <c r="K82" s="54">
        <v>171</v>
      </c>
      <c r="L82" s="53">
        <v>10.32</v>
      </c>
    </row>
    <row r="83" spans="1:12" ht="15">
      <c r="A83" s="22"/>
      <c r="B83" s="14"/>
      <c r="C83" s="10"/>
      <c r="D83" s="63" t="s">
        <v>25</v>
      </c>
      <c r="E83" s="56" t="s">
        <v>51</v>
      </c>
      <c r="F83" s="66">
        <v>60</v>
      </c>
      <c r="G83" s="53">
        <v>0.39</v>
      </c>
      <c r="H83" s="53">
        <v>0.05</v>
      </c>
      <c r="I83" s="53">
        <v>0.83</v>
      </c>
      <c r="J83" s="53">
        <v>5</v>
      </c>
      <c r="K83" s="54">
        <v>71</v>
      </c>
      <c r="L83" s="53">
        <v>5.79</v>
      </c>
    </row>
    <row r="84" spans="1:12" ht="15">
      <c r="A84" s="22"/>
      <c r="B84" s="14"/>
      <c r="C84" s="10"/>
      <c r="D84" s="6" t="s">
        <v>22</v>
      </c>
      <c r="E84" s="51" t="s">
        <v>39</v>
      </c>
      <c r="F84" s="52">
        <v>200</v>
      </c>
      <c r="G84" s="53">
        <v>3.1</v>
      </c>
      <c r="H84" s="53">
        <v>2.4</v>
      </c>
      <c r="I84" s="53">
        <v>17.2</v>
      </c>
      <c r="J84" s="53">
        <v>103.5</v>
      </c>
      <c r="K84" s="54">
        <v>379</v>
      </c>
      <c r="L84" s="53">
        <v>3.88</v>
      </c>
    </row>
    <row r="85" spans="1:12" ht="15">
      <c r="A85" s="22"/>
      <c r="B85" s="14"/>
      <c r="C85" s="10"/>
      <c r="D85" s="55" t="s">
        <v>42</v>
      </c>
      <c r="E85" s="51" t="s">
        <v>43</v>
      </c>
      <c r="F85" s="57">
        <v>30</v>
      </c>
      <c r="G85" s="53">
        <v>1.41</v>
      </c>
      <c r="H85" s="53">
        <v>0.21</v>
      </c>
      <c r="I85" s="53">
        <v>14.94</v>
      </c>
      <c r="J85" s="53">
        <v>64.2</v>
      </c>
      <c r="K85" s="58" t="s">
        <v>41</v>
      </c>
      <c r="L85" s="53">
        <v>0.9</v>
      </c>
    </row>
    <row r="86" spans="1:12" ht="15">
      <c r="A86" s="22"/>
      <c r="B86" s="14"/>
      <c r="C86" s="10"/>
      <c r="D86" s="55" t="s">
        <v>44</v>
      </c>
      <c r="E86" s="56" t="s">
        <v>45</v>
      </c>
      <c r="F86" s="57">
        <v>50</v>
      </c>
      <c r="G86" s="53">
        <v>4.9800000000000004</v>
      </c>
      <c r="H86" s="59">
        <v>0.78</v>
      </c>
      <c r="I86" s="53">
        <v>28.86</v>
      </c>
      <c r="J86" s="53">
        <v>136.19999999999999</v>
      </c>
      <c r="K86" s="58" t="s">
        <v>41</v>
      </c>
      <c r="L86" s="53">
        <v>1.6</v>
      </c>
    </row>
    <row r="87" spans="1:12" ht="15">
      <c r="A87" s="22"/>
      <c r="B87" s="14"/>
      <c r="C87" s="10"/>
      <c r="D87" s="6" t="s">
        <v>23</v>
      </c>
      <c r="E87" s="56" t="s">
        <v>46</v>
      </c>
      <c r="F87" s="60">
        <v>100</v>
      </c>
      <c r="G87" s="53">
        <v>0.8</v>
      </c>
      <c r="H87" s="53">
        <v>0.8</v>
      </c>
      <c r="I87" s="53">
        <v>19.600000000000001</v>
      </c>
      <c r="J87" s="53">
        <v>94</v>
      </c>
      <c r="K87" s="58" t="s">
        <v>41</v>
      </c>
      <c r="L87" s="53">
        <v>8</v>
      </c>
    </row>
    <row r="88" spans="1:12" ht="15">
      <c r="A88" s="23"/>
      <c r="B88" s="16"/>
      <c r="C88" s="7"/>
      <c r="D88" s="17" t="s">
        <v>32</v>
      </c>
      <c r="E88" s="8"/>
      <c r="F88" s="18">
        <f>SUM(F81:F87)</f>
        <v>680</v>
      </c>
      <c r="G88" s="18">
        <f t="shared" ref="G88" si="38">SUM(G81:G87)</f>
        <v>21.16</v>
      </c>
      <c r="H88" s="18">
        <f t="shared" ref="H88" si="39">SUM(H81:H87)</f>
        <v>16.170000000000002</v>
      </c>
      <c r="I88" s="18">
        <f t="shared" ref="I88" si="40">SUM(I81:I87)</f>
        <v>116.10999999999999</v>
      </c>
      <c r="J88" s="18">
        <f t="shared" ref="J88:L88" si="41">SUM(J81:J87)</f>
        <v>814.10000000000014</v>
      </c>
      <c r="K88" s="24"/>
      <c r="L88" s="18">
        <f t="shared" si="41"/>
        <v>57.150000000000006</v>
      </c>
    </row>
    <row r="89" spans="1:12" ht="15">
      <c r="A89" s="25">
        <f>A81</f>
        <v>1</v>
      </c>
      <c r="B89" s="12">
        <f>B81</f>
        <v>5</v>
      </c>
      <c r="C89" s="9" t="s">
        <v>24</v>
      </c>
      <c r="D89" s="6" t="s">
        <v>25</v>
      </c>
      <c r="E89" s="38"/>
      <c r="F89" s="39"/>
      <c r="G89" s="39"/>
      <c r="H89" s="39"/>
      <c r="I89" s="39"/>
      <c r="J89" s="39"/>
      <c r="K89" s="40"/>
      <c r="L89" s="39"/>
    </row>
    <row r="90" spans="1:12" ht="15">
      <c r="A90" s="22"/>
      <c r="B90" s="14"/>
      <c r="C90" s="10"/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3"/>
      <c r="B98" s="16"/>
      <c r="C98" s="7"/>
      <c r="D98" s="17" t="s">
        <v>32</v>
      </c>
      <c r="E98" s="8"/>
      <c r="F98" s="18">
        <f>SUM(F89:F97)</f>
        <v>0</v>
      </c>
      <c r="G98" s="18">
        <f t="shared" ref="G98" si="42">SUM(G89:G97)</f>
        <v>0</v>
      </c>
      <c r="H98" s="18">
        <f t="shared" ref="H98" si="43">SUM(H89:H97)</f>
        <v>0</v>
      </c>
      <c r="I98" s="18">
        <f t="shared" ref="I98" si="44">SUM(I89:I97)</f>
        <v>0</v>
      </c>
      <c r="J98" s="18">
        <f t="shared" ref="J98:L98" si="45">SUM(J89:J97)</f>
        <v>0</v>
      </c>
      <c r="K98" s="24"/>
      <c r="L98" s="18">
        <f t="shared" si="45"/>
        <v>0</v>
      </c>
    </row>
    <row r="99" spans="1:12" ht="15.75" customHeight="1" thickBot="1">
      <c r="A99" s="28">
        <f>A81</f>
        <v>1</v>
      </c>
      <c r="B99" s="29">
        <f>B81</f>
        <v>5</v>
      </c>
      <c r="C99" s="71" t="s">
        <v>4</v>
      </c>
      <c r="D99" s="72"/>
      <c r="E99" s="30"/>
      <c r="F99" s="31">
        <f>F88+F98</f>
        <v>680</v>
      </c>
      <c r="G99" s="31">
        <f t="shared" ref="G99" si="46">G88+G98</f>
        <v>21.16</v>
      </c>
      <c r="H99" s="31">
        <f t="shared" ref="H99" si="47">H88+H98</f>
        <v>16.170000000000002</v>
      </c>
      <c r="I99" s="31">
        <f t="shared" ref="I99" si="48">I88+I98</f>
        <v>116.10999999999999</v>
      </c>
      <c r="J99" s="31">
        <f t="shared" ref="J99:L99" si="49">J88+J98</f>
        <v>814.10000000000014</v>
      </c>
      <c r="K99" s="31"/>
      <c r="L99" s="31">
        <f t="shared" si="49"/>
        <v>57.150000000000006</v>
      </c>
    </row>
    <row r="100" spans="1:12" ht="15">
      <c r="A100" s="19">
        <v>2</v>
      </c>
      <c r="B100" s="20">
        <v>1</v>
      </c>
      <c r="C100" s="21" t="s">
        <v>20</v>
      </c>
      <c r="D100" s="6" t="s">
        <v>21</v>
      </c>
      <c r="E100" s="64" t="s">
        <v>58</v>
      </c>
      <c r="F100" s="65">
        <v>150</v>
      </c>
      <c r="G100" s="48">
        <v>21.21</v>
      </c>
      <c r="H100" s="48">
        <v>17.84</v>
      </c>
      <c r="I100" s="48">
        <v>2.4</v>
      </c>
      <c r="J100" s="48">
        <v>254.9</v>
      </c>
      <c r="K100" s="49">
        <v>295</v>
      </c>
      <c r="L100" s="48">
        <v>38.04</v>
      </c>
    </row>
    <row r="101" spans="1:12" ht="15">
      <c r="A101" s="22"/>
      <c r="B101" s="14"/>
      <c r="C101" s="10"/>
      <c r="D101" s="6" t="s">
        <v>28</v>
      </c>
      <c r="E101" s="56" t="s">
        <v>59</v>
      </c>
      <c r="F101" s="60">
        <v>150</v>
      </c>
      <c r="G101" s="53">
        <v>13.18</v>
      </c>
      <c r="H101" s="53">
        <v>10.68</v>
      </c>
      <c r="I101" s="53">
        <v>59.2</v>
      </c>
      <c r="J101" s="53">
        <v>176.5</v>
      </c>
      <c r="K101" s="54">
        <v>302</v>
      </c>
      <c r="L101" s="53">
        <v>13.22</v>
      </c>
    </row>
    <row r="102" spans="1:12" ht="15">
      <c r="A102" s="22"/>
      <c r="B102" s="14"/>
      <c r="C102" s="10"/>
      <c r="D102" s="6" t="s">
        <v>22</v>
      </c>
      <c r="E102" s="56" t="s">
        <v>55</v>
      </c>
      <c r="F102" s="60">
        <v>200</v>
      </c>
      <c r="G102" s="53">
        <v>0.2</v>
      </c>
      <c r="H102" s="53">
        <v>5.0000000000000001E-3</v>
      </c>
      <c r="I102" s="53">
        <v>15.01</v>
      </c>
      <c r="J102" s="53">
        <v>61</v>
      </c>
      <c r="K102" s="54">
        <v>1167</v>
      </c>
      <c r="L102" s="53">
        <v>2.4900000000000002</v>
      </c>
    </row>
    <row r="103" spans="1:12" ht="15">
      <c r="A103" s="22"/>
      <c r="B103" s="14"/>
      <c r="C103" s="10"/>
      <c r="D103" s="55" t="s">
        <v>42</v>
      </c>
      <c r="E103" s="51" t="s">
        <v>43</v>
      </c>
      <c r="F103" s="57">
        <v>30</v>
      </c>
      <c r="G103" s="53">
        <v>1.41</v>
      </c>
      <c r="H103" s="53">
        <v>0.21</v>
      </c>
      <c r="I103" s="53">
        <v>14.94</v>
      </c>
      <c r="J103" s="53">
        <v>64.2</v>
      </c>
      <c r="K103" s="58" t="s">
        <v>41</v>
      </c>
      <c r="L103" s="53">
        <v>0.9</v>
      </c>
    </row>
    <row r="104" spans="1:12" ht="15">
      <c r="A104" s="22"/>
      <c r="B104" s="14"/>
      <c r="C104" s="10"/>
      <c r="D104" s="55" t="s">
        <v>44</v>
      </c>
      <c r="E104" s="56" t="s">
        <v>45</v>
      </c>
      <c r="F104" s="57">
        <v>50</v>
      </c>
      <c r="G104" s="53">
        <v>4.9800000000000004</v>
      </c>
      <c r="H104" s="59">
        <v>0.78</v>
      </c>
      <c r="I104" s="53">
        <v>28.86</v>
      </c>
      <c r="J104" s="53">
        <v>136.19999999999999</v>
      </c>
      <c r="K104" s="58" t="s">
        <v>41</v>
      </c>
      <c r="L104" s="53">
        <v>1.6</v>
      </c>
    </row>
    <row r="105" spans="1:12" ht="15">
      <c r="A105" s="22"/>
      <c r="B105" s="14"/>
      <c r="C105" s="10"/>
      <c r="D105" s="6" t="s">
        <v>23</v>
      </c>
      <c r="E105" s="56" t="s">
        <v>46</v>
      </c>
      <c r="F105" s="60">
        <v>100</v>
      </c>
      <c r="G105" s="53">
        <v>0.8</v>
      </c>
      <c r="H105" s="53">
        <v>0.8</v>
      </c>
      <c r="I105" s="53">
        <v>19.600000000000001</v>
      </c>
      <c r="J105" s="53">
        <v>94</v>
      </c>
      <c r="K105" s="58" t="s">
        <v>41</v>
      </c>
      <c r="L105" s="53">
        <v>8</v>
      </c>
    </row>
    <row r="106" spans="1:12" ht="15">
      <c r="A106" s="22"/>
      <c r="B106" s="14"/>
      <c r="C106" s="10"/>
      <c r="D106" s="6"/>
      <c r="E106" s="56"/>
      <c r="F106" s="60"/>
      <c r="G106" s="53"/>
      <c r="H106" s="53"/>
      <c r="I106" s="53"/>
      <c r="J106" s="53"/>
      <c r="K106" s="58"/>
      <c r="L106" s="53"/>
    </row>
    <row r="107" spans="1:12" ht="15">
      <c r="A107" s="23"/>
      <c r="B107" s="16"/>
      <c r="C107" s="7"/>
      <c r="D107" s="17" t="s">
        <v>32</v>
      </c>
      <c r="E107" s="8"/>
      <c r="F107" s="18">
        <f>SUM(F100:F106)</f>
        <v>680</v>
      </c>
      <c r="G107" s="18">
        <f t="shared" ref="G107:J107" si="50">SUM(G100:G106)</f>
        <v>41.78</v>
      </c>
      <c r="H107" s="18">
        <f t="shared" si="50"/>
        <v>30.315000000000001</v>
      </c>
      <c r="I107" s="18">
        <f t="shared" si="50"/>
        <v>140.01</v>
      </c>
      <c r="J107" s="18">
        <f t="shared" si="50"/>
        <v>786.8</v>
      </c>
      <c r="K107" s="24"/>
      <c r="L107" s="18">
        <f t="shared" ref="L107" si="51">SUM(L100:L106)</f>
        <v>64.25</v>
      </c>
    </row>
    <row r="108" spans="1:12" ht="15">
      <c r="A108" s="25">
        <f>A100</f>
        <v>2</v>
      </c>
      <c r="B108" s="12">
        <f>B100</f>
        <v>1</v>
      </c>
      <c r="C108" s="9" t="s">
        <v>24</v>
      </c>
      <c r="D108" s="6" t="s">
        <v>25</v>
      </c>
      <c r="E108" s="38"/>
      <c r="F108" s="39"/>
      <c r="G108" s="39"/>
      <c r="H108" s="39"/>
      <c r="I108" s="39"/>
      <c r="J108" s="39"/>
      <c r="K108" s="40"/>
      <c r="L108" s="39"/>
    </row>
    <row r="109" spans="1:12" ht="15">
      <c r="A109" s="22"/>
      <c r="B109" s="14"/>
      <c r="C109" s="10"/>
      <c r="D109" s="6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52">SUM(G108:G116)</f>
        <v>0</v>
      </c>
      <c r="H117" s="18">
        <f t="shared" si="52"/>
        <v>0</v>
      </c>
      <c r="I117" s="18">
        <f t="shared" si="52"/>
        <v>0</v>
      </c>
      <c r="J117" s="18">
        <f t="shared" si="52"/>
        <v>0</v>
      </c>
      <c r="K117" s="24"/>
      <c r="L117" s="18">
        <f t="shared" ref="L117" si="53">SUM(L108:L116)</f>
        <v>0</v>
      </c>
    </row>
    <row r="118" spans="1:12" ht="15.75" thickBot="1">
      <c r="A118" s="28">
        <f>A100</f>
        <v>2</v>
      </c>
      <c r="B118" s="29">
        <f>B100</f>
        <v>1</v>
      </c>
      <c r="C118" s="71" t="s">
        <v>4</v>
      </c>
      <c r="D118" s="72"/>
      <c r="E118" s="30"/>
      <c r="F118" s="31">
        <f>F107+F117</f>
        <v>680</v>
      </c>
      <c r="G118" s="31">
        <f t="shared" ref="G118" si="54">G107+G117</f>
        <v>41.78</v>
      </c>
      <c r="H118" s="31">
        <f t="shared" ref="H118" si="55">H107+H117</f>
        <v>30.315000000000001</v>
      </c>
      <c r="I118" s="31">
        <f t="shared" ref="I118" si="56">I107+I117</f>
        <v>140.01</v>
      </c>
      <c r="J118" s="31">
        <f t="shared" ref="J118:L118" si="57">J107+J117</f>
        <v>786.8</v>
      </c>
      <c r="K118" s="31"/>
      <c r="L118" s="31">
        <f t="shared" si="57"/>
        <v>64.25</v>
      </c>
    </row>
    <row r="119" spans="1:12" ht="15">
      <c r="A119" s="13">
        <v>2</v>
      </c>
      <c r="B119" s="14">
        <v>2</v>
      </c>
      <c r="C119" s="21" t="s">
        <v>20</v>
      </c>
      <c r="D119" s="6" t="s">
        <v>21</v>
      </c>
      <c r="E119" s="64" t="s">
        <v>60</v>
      </c>
      <c r="F119" s="65">
        <v>150</v>
      </c>
      <c r="G119" s="48">
        <v>21.21</v>
      </c>
      <c r="H119" s="48">
        <v>17.84</v>
      </c>
      <c r="I119" s="48">
        <v>2.4</v>
      </c>
      <c r="J119" s="48">
        <v>254.9</v>
      </c>
      <c r="K119" s="49">
        <v>295</v>
      </c>
      <c r="L119" s="48">
        <v>64.73</v>
      </c>
    </row>
    <row r="120" spans="1:12" ht="15">
      <c r="A120" s="13"/>
      <c r="B120" s="14"/>
      <c r="C120" s="10"/>
      <c r="D120" s="6" t="s">
        <v>28</v>
      </c>
      <c r="E120" s="56" t="s">
        <v>50</v>
      </c>
      <c r="F120" s="60">
        <v>157</v>
      </c>
      <c r="G120" s="53">
        <v>5.4</v>
      </c>
      <c r="H120" s="53">
        <v>6.33</v>
      </c>
      <c r="I120" s="53">
        <v>27.53</v>
      </c>
      <c r="J120" s="53">
        <v>225</v>
      </c>
      <c r="K120" s="54">
        <v>202</v>
      </c>
      <c r="L120" s="53">
        <v>7.68</v>
      </c>
    </row>
    <row r="121" spans="1:12" ht="15">
      <c r="A121" s="13"/>
      <c r="B121" s="14"/>
      <c r="C121" s="10"/>
      <c r="D121" s="6" t="s">
        <v>22</v>
      </c>
      <c r="E121" s="51" t="s">
        <v>39</v>
      </c>
      <c r="F121" s="52">
        <v>200</v>
      </c>
      <c r="G121" s="53">
        <v>3.1</v>
      </c>
      <c r="H121" s="53">
        <v>2.4</v>
      </c>
      <c r="I121" s="53">
        <v>17.2</v>
      </c>
      <c r="J121" s="53">
        <v>103.5</v>
      </c>
      <c r="K121" s="54">
        <v>379</v>
      </c>
      <c r="L121" s="53">
        <v>3.88</v>
      </c>
    </row>
    <row r="122" spans="1:12" ht="15">
      <c r="A122" s="13"/>
      <c r="B122" s="14"/>
      <c r="C122" s="10"/>
      <c r="D122" s="55" t="s">
        <v>42</v>
      </c>
      <c r="E122" s="51" t="s">
        <v>43</v>
      </c>
      <c r="F122" s="57">
        <v>30</v>
      </c>
      <c r="G122" s="53">
        <v>1.41</v>
      </c>
      <c r="H122" s="53">
        <v>0.21</v>
      </c>
      <c r="I122" s="53">
        <v>14.94</v>
      </c>
      <c r="J122" s="53">
        <v>64.2</v>
      </c>
      <c r="K122" s="58" t="s">
        <v>41</v>
      </c>
      <c r="L122" s="53">
        <v>0.9</v>
      </c>
    </row>
    <row r="123" spans="1:12" ht="15">
      <c r="A123" s="13"/>
      <c r="B123" s="14"/>
      <c r="C123" s="10"/>
      <c r="D123" s="55" t="s">
        <v>44</v>
      </c>
      <c r="E123" s="56" t="s">
        <v>45</v>
      </c>
      <c r="F123" s="57">
        <v>50</v>
      </c>
      <c r="G123" s="53">
        <v>4.9800000000000004</v>
      </c>
      <c r="H123" s="59">
        <v>0.78</v>
      </c>
      <c r="I123" s="53">
        <v>28.86</v>
      </c>
      <c r="J123" s="53">
        <v>136.19999999999999</v>
      </c>
      <c r="K123" s="58" t="s">
        <v>41</v>
      </c>
      <c r="L123" s="53">
        <v>1.6</v>
      </c>
    </row>
    <row r="124" spans="1:12" ht="15">
      <c r="A124" s="13"/>
      <c r="B124" s="14"/>
      <c r="C124" s="10"/>
      <c r="D124" s="6" t="s">
        <v>23</v>
      </c>
      <c r="E124" s="56" t="s">
        <v>46</v>
      </c>
      <c r="F124" s="60">
        <v>100</v>
      </c>
      <c r="G124" s="53">
        <v>0.8</v>
      </c>
      <c r="H124" s="53">
        <v>0.8</v>
      </c>
      <c r="I124" s="53">
        <v>19.600000000000001</v>
      </c>
      <c r="J124" s="53">
        <v>94</v>
      </c>
      <c r="K124" s="58" t="s">
        <v>41</v>
      </c>
      <c r="L124" s="53">
        <v>8</v>
      </c>
    </row>
    <row r="125" spans="1:12" ht="1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.75" thickBot="1">
      <c r="A126" s="15"/>
      <c r="B126" s="16"/>
      <c r="C126" s="7"/>
      <c r="D126" s="17" t="s">
        <v>32</v>
      </c>
      <c r="E126" s="8"/>
      <c r="F126" s="18">
        <f>SUM(F119:F125)</f>
        <v>687</v>
      </c>
      <c r="G126" s="18">
        <f t="shared" ref="G126:J126" si="58">SUM(G119:G125)</f>
        <v>36.9</v>
      </c>
      <c r="H126" s="18">
        <f t="shared" si="58"/>
        <v>28.360000000000003</v>
      </c>
      <c r="I126" s="18">
        <f t="shared" si="58"/>
        <v>110.53</v>
      </c>
      <c r="J126" s="18">
        <f t="shared" si="58"/>
        <v>877.8</v>
      </c>
      <c r="K126" s="24"/>
      <c r="L126" s="18">
        <f t="shared" ref="L126" si="59">SUM(L119:L125)</f>
        <v>86.789999999999992</v>
      </c>
    </row>
    <row r="127" spans="1:12" ht="15">
      <c r="A127" s="12">
        <f>A119</f>
        <v>2</v>
      </c>
      <c r="B127" s="12">
        <f>B119</f>
        <v>2</v>
      </c>
      <c r="C127" s="9" t="s">
        <v>24</v>
      </c>
      <c r="D127" s="6" t="s">
        <v>21</v>
      </c>
      <c r="E127" s="64"/>
      <c r="F127" s="65"/>
      <c r="G127" s="48"/>
      <c r="H127" s="48"/>
      <c r="I127" s="48"/>
      <c r="J127" s="48"/>
      <c r="K127" s="49"/>
      <c r="L127" s="48"/>
    </row>
    <row r="128" spans="1:12" ht="15">
      <c r="A128" s="13"/>
      <c r="B128" s="14"/>
      <c r="C128" s="10"/>
      <c r="D128" s="6" t="s">
        <v>28</v>
      </c>
      <c r="E128" s="56"/>
      <c r="F128" s="60"/>
      <c r="G128" s="53"/>
      <c r="H128" s="53"/>
      <c r="I128" s="53"/>
      <c r="J128" s="53"/>
      <c r="K128" s="54"/>
      <c r="L128" s="53"/>
    </row>
    <row r="129" spans="1:12" ht="15">
      <c r="A129" s="13"/>
      <c r="B129" s="14"/>
      <c r="C129" s="10"/>
      <c r="D129" s="6" t="s">
        <v>22</v>
      </c>
      <c r="E129" s="51"/>
      <c r="F129" s="52"/>
      <c r="G129" s="53"/>
      <c r="H129" s="53"/>
      <c r="I129" s="53"/>
      <c r="J129" s="53"/>
      <c r="K129" s="54"/>
      <c r="L129" s="53"/>
    </row>
    <row r="130" spans="1:12" ht="15">
      <c r="A130" s="13"/>
      <c r="B130" s="14"/>
      <c r="C130" s="10"/>
      <c r="D130" s="55" t="s">
        <v>42</v>
      </c>
      <c r="E130" s="51"/>
      <c r="F130" s="57"/>
      <c r="G130" s="53"/>
      <c r="H130" s="53"/>
      <c r="I130" s="53"/>
      <c r="J130" s="53"/>
      <c r="K130" s="58"/>
      <c r="L130" s="53"/>
    </row>
    <row r="131" spans="1:12" ht="15">
      <c r="A131" s="13"/>
      <c r="B131" s="14"/>
      <c r="C131" s="10"/>
      <c r="D131" s="55" t="s">
        <v>44</v>
      </c>
      <c r="E131" s="56"/>
      <c r="F131" s="57"/>
      <c r="G131" s="53"/>
      <c r="H131" s="59"/>
      <c r="I131" s="53"/>
      <c r="J131" s="53"/>
      <c r="K131" s="58"/>
      <c r="L131" s="53"/>
    </row>
    <row r="132" spans="1:12" ht="15">
      <c r="A132" s="13"/>
      <c r="B132" s="14"/>
      <c r="C132" s="10"/>
      <c r="D132" s="6" t="s">
        <v>23</v>
      </c>
      <c r="E132" s="56"/>
      <c r="F132" s="60"/>
      <c r="G132" s="53"/>
      <c r="H132" s="53"/>
      <c r="I132" s="53"/>
      <c r="J132" s="53"/>
      <c r="K132" s="58"/>
      <c r="L132" s="53"/>
    </row>
    <row r="133" spans="1:12" ht="1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5"/>
      <c r="B136" s="16"/>
      <c r="C136" s="7"/>
      <c r="D136" s="17" t="s">
        <v>32</v>
      </c>
      <c r="E136" s="8"/>
      <c r="F136" s="18">
        <f>SUM(F127:F135)</f>
        <v>0</v>
      </c>
      <c r="G136" s="18">
        <f t="shared" ref="G136:J136" si="60">SUM(G127:G135)</f>
        <v>0</v>
      </c>
      <c r="H136" s="18">
        <f t="shared" si="60"/>
        <v>0</v>
      </c>
      <c r="I136" s="18">
        <f t="shared" si="60"/>
        <v>0</v>
      </c>
      <c r="J136" s="18">
        <f t="shared" si="60"/>
        <v>0</v>
      </c>
      <c r="K136" s="24"/>
      <c r="L136" s="18">
        <f t="shared" ref="L136" si="61">SUM(L127:L135)</f>
        <v>0</v>
      </c>
    </row>
    <row r="137" spans="1:12" ht="15.75" thickBot="1">
      <c r="A137" s="32">
        <f>A119</f>
        <v>2</v>
      </c>
      <c r="B137" s="32">
        <f>B119</f>
        <v>2</v>
      </c>
      <c r="C137" s="71" t="s">
        <v>4</v>
      </c>
      <c r="D137" s="72"/>
      <c r="E137" s="30"/>
      <c r="F137" s="31">
        <f>F126+F136</f>
        <v>687</v>
      </c>
      <c r="G137" s="31">
        <f t="shared" ref="G137" si="62">G126+G136</f>
        <v>36.9</v>
      </c>
      <c r="H137" s="31">
        <f t="shared" ref="H137" si="63">H126+H136</f>
        <v>28.360000000000003</v>
      </c>
      <c r="I137" s="31">
        <f t="shared" ref="I137" si="64">I126+I136</f>
        <v>110.53</v>
      </c>
      <c r="J137" s="31">
        <f t="shared" ref="J137:L137" si="65">J126+J136</f>
        <v>877.8</v>
      </c>
      <c r="K137" s="31"/>
      <c r="L137" s="31">
        <f t="shared" si="65"/>
        <v>86.789999999999992</v>
      </c>
    </row>
    <row r="138" spans="1:12" ht="15">
      <c r="A138" s="19">
        <v>2</v>
      </c>
      <c r="B138" s="20">
        <v>3</v>
      </c>
      <c r="C138" s="21" t="s">
        <v>20</v>
      </c>
      <c r="D138" s="6" t="s">
        <v>21</v>
      </c>
      <c r="E138" s="64" t="s">
        <v>61</v>
      </c>
      <c r="F138" s="65">
        <v>150</v>
      </c>
      <c r="G138" s="48">
        <v>15.2</v>
      </c>
      <c r="H138" s="48">
        <v>22.6</v>
      </c>
      <c r="I138" s="48">
        <v>14.8</v>
      </c>
      <c r="J138" s="48">
        <v>324</v>
      </c>
      <c r="K138" s="49">
        <v>292</v>
      </c>
      <c r="L138" s="48">
        <v>44.12</v>
      </c>
    </row>
    <row r="139" spans="1:12" ht="25.5">
      <c r="A139" s="22"/>
      <c r="B139" s="14"/>
      <c r="C139" s="10"/>
      <c r="D139" s="6" t="s">
        <v>28</v>
      </c>
      <c r="E139" s="56" t="s">
        <v>62</v>
      </c>
      <c r="F139" s="60">
        <v>160</v>
      </c>
      <c r="G139" s="53">
        <v>5.7</v>
      </c>
      <c r="H139" s="53">
        <v>6.8</v>
      </c>
      <c r="I139" s="53">
        <v>41.7</v>
      </c>
      <c r="J139" s="53">
        <v>252.6</v>
      </c>
      <c r="K139" s="54">
        <v>173</v>
      </c>
      <c r="L139" s="53">
        <v>13.63</v>
      </c>
    </row>
    <row r="140" spans="1:12" ht="15">
      <c r="A140" s="22"/>
      <c r="B140" s="14"/>
      <c r="C140" s="10"/>
      <c r="D140" s="6" t="s">
        <v>25</v>
      </c>
      <c r="E140" s="56" t="s">
        <v>51</v>
      </c>
      <c r="F140" s="66">
        <v>60</v>
      </c>
      <c r="G140" s="53">
        <v>0.39</v>
      </c>
      <c r="H140" s="53">
        <v>0.05</v>
      </c>
      <c r="I140" s="53">
        <v>0.83</v>
      </c>
      <c r="J140" s="53">
        <v>5</v>
      </c>
      <c r="K140" s="54">
        <v>71</v>
      </c>
      <c r="L140" s="53">
        <v>5.79</v>
      </c>
    </row>
    <row r="141" spans="1:12" ht="15.75" customHeight="1">
      <c r="A141" s="22"/>
      <c r="B141" s="14"/>
      <c r="C141" s="10"/>
      <c r="D141" s="6" t="s">
        <v>22</v>
      </c>
      <c r="E141" s="56" t="s">
        <v>55</v>
      </c>
      <c r="F141" s="60">
        <v>200</v>
      </c>
      <c r="G141" s="53">
        <v>0.2</v>
      </c>
      <c r="H141" s="53">
        <v>5.0000000000000001E-3</v>
      </c>
      <c r="I141" s="53">
        <v>15.01</v>
      </c>
      <c r="J141" s="53">
        <v>61</v>
      </c>
      <c r="K141" s="54">
        <v>1167</v>
      </c>
      <c r="L141" s="53">
        <v>2.4900000000000002</v>
      </c>
    </row>
    <row r="142" spans="1:12" ht="15">
      <c r="A142" s="22"/>
      <c r="B142" s="14"/>
      <c r="C142" s="10"/>
      <c r="D142" s="55" t="s">
        <v>42</v>
      </c>
      <c r="E142" s="51" t="s">
        <v>43</v>
      </c>
      <c r="F142" s="57">
        <v>30</v>
      </c>
      <c r="G142" s="53">
        <v>1.41</v>
      </c>
      <c r="H142" s="53">
        <v>0.21</v>
      </c>
      <c r="I142" s="53">
        <v>14.94</v>
      </c>
      <c r="J142" s="53">
        <v>64.2</v>
      </c>
      <c r="K142" s="58" t="s">
        <v>41</v>
      </c>
      <c r="L142" s="53">
        <v>0.9</v>
      </c>
    </row>
    <row r="143" spans="1:12" ht="15">
      <c r="A143" s="22"/>
      <c r="B143" s="14"/>
      <c r="C143" s="10"/>
      <c r="D143" s="55" t="s">
        <v>44</v>
      </c>
      <c r="E143" s="56" t="s">
        <v>45</v>
      </c>
      <c r="F143" s="57">
        <v>50</v>
      </c>
      <c r="G143" s="53">
        <v>4.9800000000000004</v>
      </c>
      <c r="H143" s="59">
        <v>0.78</v>
      </c>
      <c r="I143" s="53">
        <v>28.86</v>
      </c>
      <c r="J143" s="53">
        <v>136.19999999999999</v>
      </c>
      <c r="K143" s="58" t="s">
        <v>41</v>
      </c>
      <c r="L143" s="53">
        <v>1.6</v>
      </c>
    </row>
    <row r="144" spans="1:12" ht="15">
      <c r="A144" s="22"/>
      <c r="B144" s="14"/>
      <c r="C144" s="10"/>
      <c r="D144" s="6" t="s">
        <v>23</v>
      </c>
      <c r="E144" s="56" t="s">
        <v>46</v>
      </c>
      <c r="F144" s="60">
        <v>100</v>
      </c>
      <c r="G144" s="53">
        <v>0.8</v>
      </c>
      <c r="H144" s="53">
        <v>0.8</v>
      </c>
      <c r="I144" s="53">
        <v>19.600000000000001</v>
      </c>
      <c r="J144" s="53">
        <v>94</v>
      </c>
      <c r="K144" s="58" t="s">
        <v>41</v>
      </c>
      <c r="L144" s="53">
        <v>8</v>
      </c>
    </row>
    <row r="145" spans="1:12" ht="15">
      <c r="A145" s="23"/>
      <c r="B145" s="16"/>
      <c r="C145" s="7"/>
      <c r="D145" s="17" t="s">
        <v>32</v>
      </c>
      <c r="E145" s="8"/>
      <c r="F145" s="18">
        <f>SUM(F138:F144)</f>
        <v>750</v>
      </c>
      <c r="G145" s="18">
        <f t="shared" ref="G145:J145" si="66">SUM(G138:G144)</f>
        <v>28.68</v>
      </c>
      <c r="H145" s="18">
        <f t="shared" si="66"/>
        <v>31.245000000000005</v>
      </c>
      <c r="I145" s="18">
        <f t="shared" si="66"/>
        <v>135.74</v>
      </c>
      <c r="J145" s="18">
        <f t="shared" si="66"/>
        <v>937</v>
      </c>
      <c r="K145" s="24"/>
      <c r="L145" s="18">
        <f t="shared" ref="L145" si="67">SUM(L138:L144)</f>
        <v>76.53</v>
      </c>
    </row>
    <row r="146" spans="1:12" ht="15">
      <c r="A146" s="25">
        <f>A138</f>
        <v>2</v>
      </c>
      <c r="B146" s="12">
        <f>B138</f>
        <v>3</v>
      </c>
      <c r="C146" s="9" t="s">
        <v>24</v>
      </c>
      <c r="D146" s="6" t="s">
        <v>25</v>
      </c>
      <c r="E146" s="38"/>
      <c r="F146" s="39"/>
      <c r="G146" s="39"/>
      <c r="H146" s="39"/>
      <c r="I146" s="39"/>
      <c r="J146" s="39"/>
      <c r="K146" s="40"/>
      <c r="L146" s="39"/>
    </row>
    <row r="147" spans="1:12" ht="15">
      <c r="A147" s="22"/>
      <c r="B147" s="14"/>
      <c r="C147" s="10"/>
      <c r="D147" s="6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3"/>
      <c r="B155" s="16"/>
      <c r="C155" s="7"/>
      <c r="D155" s="17" t="s">
        <v>32</v>
      </c>
      <c r="E155" s="8"/>
      <c r="F155" s="18">
        <f>SUM(F146:F154)</f>
        <v>0</v>
      </c>
      <c r="G155" s="18">
        <f t="shared" ref="G155:J155" si="68">SUM(G146:G154)</f>
        <v>0</v>
      </c>
      <c r="H155" s="18">
        <f t="shared" si="68"/>
        <v>0</v>
      </c>
      <c r="I155" s="18">
        <f t="shared" si="68"/>
        <v>0</v>
      </c>
      <c r="J155" s="18">
        <f t="shared" si="68"/>
        <v>0</v>
      </c>
      <c r="K155" s="24"/>
      <c r="L155" s="18">
        <f t="shared" ref="L155" si="69">SUM(L146:L154)</f>
        <v>0</v>
      </c>
    </row>
    <row r="156" spans="1:12" ht="15.75" thickBot="1">
      <c r="A156" s="28">
        <f>A138</f>
        <v>2</v>
      </c>
      <c r="B156" s="29">
        <f>B138</f>
        <v>3</v>
      </c>
      <c r="C156" s="71" t="s">
        <v>4</v>
      </c>
      <c r="D156" s="72"/>
      <c r="E156" s="30"/>
      <c r="F156" s="31">
        <f>F145+F155</f>
        <v>750</v>
      </c>
      <c r="G156" s="31">
        <f t="shared" ref="G156" si="70">G145+G155</f>
        <v>28.68</v>
      </c>
      <c r="H156" s="31">
        <f t="shared" ref="H156" si="71">H145+H155</f>
        <v>31.245000000000005</v>
      </c>
      <c r="I156" s="31">
        <f t="shared" ref="I156" si="72">I145+I155</f>
        <v>135.74</v>
      </c>
      <c r="J156" s="31">
        <f t="shared" ref="J156:L156" si="73">J145+J155</f>
        <v>937</v>
      </c>
      <c r="K156" s="31"/>
      <c r="L156" s="31">
        <f t="shared" si="73"/>
        <v>76.53</v>
      </c>
    </row>
    <row r="157" spans="1:12" ht="15">
      <c r="A157" s="19">
        <v>2</v>
      </c>
      <c r="B157" s="20">
        <v>4</v>
      </c>
      <c r="C157" s="21" t="s">
        <v>20</v>
      </c>
      <c r="D157" s="6" t="s">
        <v>21</v>
      </c>
      <c r="E157" s="64" t="s">
        <v>63</v>
      </c>
      <c r="F157" s="67">
        <v>90</v>
      </c>
      <c r="G157" s="48">
        <v>12.78</v>
      </c>
      <c r="H157" s="48">
        <v>6.64</v>
      </c>
      <c r="I157" s="48">
        <v>7.57</v>
      </c>
      <c r="J157" s="48">
        <v>141</v>
      </c>
      <c r="K157" s="49">
        <v>235</v>
      </c>
      <c r="L157" s="48">
        <v>25.3</v>
      </c>
    </row>
    <row r="158" spans="1:12" ht="15">
      <c r="A158" s="22"/>
      <c r="B158" s="14"/>
      <c r="C158" s="10"/>
      <c r="D158" s="6" t="s">
        <v>28</v>
      </c>
      <c r="E158" s="56" t="s">
        <v>54</v>
      </c>
      <c r="F158" s="60">
        <v>150</v>
      </c>
      <c r="G158" s="53">
        <v>3.15</v>
      </c>
      <c r="H158" s="53">
        <v>6.9</v>
      </c>
      <c r="I158" s="53">
        <v>26.25</v>
      </c>
      <c r="J158" s="53">
        <v>181.6</v>
      </c>
      <c r="K158" s="54">
        <v>128</v>
      </c>
      <c r="L158" s="53">
        <v>12.14</v>
      </c>
    </row>
    <row r="159" spans="1:12" ht="15">
      <c r="A159" s="22"/>
      <c r="B159" s="14"/>
      <c r="C159" s="10"/>
      <c r="D159" s="63" t="s">
        <v>25</v>
      </c>
      <c r="E159" s="56" t="s">
        <v>51</v>
      </c>
      <c r="F159" s="66">
        <v>60</v>
      </c>
      <c r="G159" s="53">
        <v>0.39</v>
      </c>
      <c r="H159" s="53">
        <v>0.05</v>
      </c>
      <c r="I159" s="53">
        <v>0.83</v>
      </c>
      <c r="J159" s="53">
        <v>5</v>
      </c>
      <c r="K159" s="54">
        <v>71</v>
      </c>
      <c r="L159" s="53">
        <v>5.79</v>
      </c>
    </row>
    <row r="160" spans="1:12" ht="15">
      <c r="A160" s="22"/>
      <c r="B160" s="14"/>
      <c r="C160" s="10"/>
      <c r="D160" s="6" t="s">
        <v>22</v>
      </c>
      <c r="E160" s="56" t="s">
        <v>64</v>
      </c>
      <c r="F160" s="52">
        <v>200</v>
      </c>
      <c r="G160" s="53">
        <v>0.08</v>
      </c>
      <c r="H160" s="53">
        <v>0.08</v>
      </c>
      <c r="I160" s="53">
        <v>21.7</v>
      </c>
      <c r="J160" s="53">
        <v>88</v>
      </c>
      <c r="K160" s="54">
        <v>349</v>
      </c>
      <c r="L160" s="53">
        <v>3.8</v>
      </c>
    </row>
    <row r="161" spans="1:12" ht="15">
      <c r="A161" s="22"/>
      <c r="B161" s="14"/>
      <c r="C161" s="10"/>
      <c r="D161" s="55" t="s">
        <v>42</v>
      </c>
      <c r="E161" s="51" t="s">
        <v>43</v>
      </c>
      <c r="F161" s="57">
        <v>30</v>
      </c>
      <c r="G161" s="53">
        <v>1.41</v>
      </c>
      <c r="H161" s="53">
        <v>0.21</v>
      </c>
      <c r="I161" s="53">
        <v>14.94</v>
      </c>
      <c r="J161" s="53">
        <v>64.2</v>
      </c>
      <c r="K161" s="58" t="s">
        <v>41</v>
      </c>
      <c r="L161" s="53">
        <v>0.9</v>
      </c>
    </row>
    <row r="162" spans="1:12" ht="15">
      <c r="A162" s="22"/>
      <c r="B162" s="14"/>
      <c r="C162" s="10"/>
      <c r="D162" s="55" t="s">
        <v>44</v>
      </c>
      <c r="E162" s="56" t="s">
        <v>45</v>
      </c>
      <c r="F162" s="57">
        <v>50</v>
      </c>
      <c r="G162" s="53">
        <v>4.9800000000000004</v>
      </c>
      <c r="H162" s="59">
        <v>0.78</v>
      </c>
      <c r="I162" s="53">
        <v>28.86</v>
      </c>
      <c r="J162" s="53">
        <v>136.19999999999999</v>
      </c>
      <c r="K162" s="58" t="s">
        <v>41</v>
      </c>
      <c r="L162" s="53">
        <v>1.6</v>
      </c>
    </row>
    <row r="163" spans="1:12" ht="15">
      <c r="A163" s="22"/>
      <c r="B163" s="14"/>
      <c r="C163" s="10"/>
      <c r="D163" s="6" t="s">
        <v>23</v>
      </c>
      <c r="E163" s="56" t="s">
        <v>46</v>
      </c>
      <c r="F163" s="60">
        <v>100</v>
      </c>
      <c r="G163" s="53">
        <v>0.8</v>
      </c>
      <c r="H163" s="53">
        <v>0.8</v>
      </c>
      <c r="I163" s="53">
        <v>19.600000000000001</v>
      </c>
      <c r="J163" s="53">
        <v>94</v>
      </c>
      <c r="K163" s="58" t="s">
        <v>41</v>
      </c>
      <c r="L163" s="53">
        <v>8</v>
      </c>
    </row>
    <row r="164" spans="1:12" ht="15">
      <c r="A164" s="23"/>
      <c r="B164" s="16"/>
      <c r="C164" s="7"/>
      <c r="D164" s="17" t="s">
        <v>32</v>
      </c>
      <c r="E164" s="8"/>
      <c r="F164" s="18">
        <f>SUM(F157:F163)</f>
        <v>680</v>
      </c>
      <c r="G164" s="18">
        <f t="shared" ref="G164:J164" si="74">SUM(G157:G163)</f>
        <v>23.59</v>
      </c>
      <c r="H164" s="18">
        <f t="shared" si="74"/>
        <v>15.46</v>
      </c>
      <c r="I164" s="18">
        <f t="shared" si="74"/>
        <v>119.75</v>
      </c>
      <c r="J164" s="18">
        <f t="shared" si="74"/>
        <v>710</v>
      </c>
      <c r="K164" s="24"/>
      <c r="L164" s="18">
        <f t="shared" ref="L164" si="75">SUM(L157:L163)</f>
        <v>57.529999999999994</v>
      </c>
    </row>
    <row r="165" spans="1:12" ht="15">
      <c r="A165" s="25">
        <f>A157</f>
        <v>2</v>
      </c>
      <c r="B165" s="12">
        <f>B157</f>
        <v>4</v>
      </c>
      <c r="C165" s="9" t="s">
        <v>24</v>
      </c>
      <c r="D165" s="6" t="s">
        <v>25</v>
      </c>
      <c r="E165" s="38"/>
      <c r="F165" s="39"/>
      <c r="G165" s="39"/>
      <c r="H165" s="39"/>
      <c r="I165" s="39"/>
      <c r="J165" s="39"/>
      <c r="K165" s="40"/>
      <c r="L165" s="39"/>
    </row>
    <row r="166" spans="1:12" ht="15">
      <c r="A166" s="22"/>
      <c r="B166" s="14"/>
      <c r="C166" s="10"/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3"/>
      <c r="B174" s="16"/>
      <c r="C174" s="7"/>
      <c r="D174" s="17" t="s">
        <v>32</v>
      </c>
      <c r="E174" s="8"/>
      <c r="F174" s="18">
        <f>SUM(F165:F173)</f>
        <v>0</v>
      </c>
      <c r="G174" s="18">
        <f t="shared" ref="G174:J174" si="76">SUM(G165:G173)</f>
        <v>0</v>
      </c>
      <c r="H174" s="18">
        <f t="shared" si="76"/>
        <v>0</v>
      </c>
      <c r="I174" s="18">
        <f t="shared" si="76"/>
        <v>0</v>
      </c>
      <c r="J174" s="18">
        <f t="shared" si="76"/>
        <v>0</v>
      </c>
      <c r="K174" s="24"/>
      <c r="L174" s="18">
        <f t="shared" ref="L174" si="77">SUM(L165:L173)</f>
        <v>0</v>
      </c>
    </row>
    <row r="175" spans="1:12" ht="15.75" thickBot="1">
      <c r="A175" s="28">
        <f>A157</f>
        <v>2</v>
      </c>
      <c r="B175" s="29">
        <f>B157</f>
        <v>4</v>
      </c>
      <c r="C175" s="71" t="s">
        <v>4</v>
      </c>
      <c r="D175" s="72"/>
      <c r="E175" s="30"/>
      <c r="F175" s="31">
        <f>F164+F174</f>
        <v>680</v>
      </c>
      <c r="G175" s="31">
        <f t="shared" ref="G175" si="78">G164+G174</f>
        <v>23.59</v>
      </c>
      <c r="H175" s="31">
        <f t="shared" ref="H175" si="79">H164+H174</f>
        <v>15.46</v>
      </c>
      <c r="I175" s="31">
        <f t="shared" ref="I175" si="80">I164+I174</f>
        <v>119.75</v>
      </c>
      <c r="J175" s="31">
        <f t="shared" ref="J175:L175" si="81">J164+J174</f>
        <v>710</v>
      </c>
      <c r="K175" s="31"/>
      <c r="L175" s="31">
        <f t="shared" si="81"/>
        <v>57.529999999999994</v>
      </c>
    </row>
    <row r="176" spans="1:12" ht="15">
      <c r="A176" s="19">
        <v>2</v>
      </c>
      <c r="B176" s="20">
        <v>5</v>
      </c>
      <c r="C176" s="21" t="s">
        <v>20</v>
      </c>
      <c r="D176" s="6" t="s">
        <v>21</v>
      </c>
      <c r="E176" s="64" t="s">
        <v>61</v>
      </c>
      <c r="F176" s="65">
        <v>150</v>
      </c>
      <c r="G176" s="48">
        <v>15.2</v>
      </c>
      <c r="H176" s="48">
        <v>22.6</v>
      </c>
      <c r="I176" s="48">
        <v>14.8</v>
      </c>
      <c r="J176" s="48">
        <v>324</v>
      </c>
      <c r="K176" s="49">
        <v>292</v>
      </c>
      <c r="L176" s="48">
        <v>44.12</v>
      </c>
    </row>
    <row r="177" spans="1:12" ht="15">
      <c r="A177" s="22"/>
      <c r="B177" s="14"/>
      <c r="C177" s="10"/>
      <c r="D177" s="6" t="s">
        <v>28</v>
      </c>
      <c r="E177" s="56" t="s">
        <v>65</v>
      </c>
      <c r="F177" s="60">
        <v>150</v>
      </c>
      <c r="G177" s="53">
        <v>3.6</v>
      </c>
      <c r="H177" s="53">
        <v>4.76</v>
      </c>
      <c r="I177" s="53">
        <v>26.83</v>
      </c>
      <c r="J177" s="53">
        <v>214.4</v>
      </c>
      <c r="K177" s="54">
        <v>171</v>
      </c>
      <c r="L177" s="53">
        <v>12.31</v>
      </c>
    </row>
    <row r="178" spans="1:12" ht="15">
      <c r="A178" s="22"/>
      <c r="B178" s="14"/>
      <c r="C178" s="10"/>
      <c r="D178" s="6" t="s">
        <v>22</v>
      </c>
      <c r="E178" s="56" t="s">
        <v>52</v>
      </c>
      <c r="F178" s="60">
        <v>200</v>
      </c>
      <c r="G178" s="53">
        <v>1</v>
      </c>
      <c r="H178" s="53">
        <v>0.2</v>
      </c>
      <c r="I178" s="53">
        <v>19.600000000000001</v>
      </c>
      <c r="J178" s="53">
        <v>83.4</v>
      </c>
      <c r="K178" s="58" t="s">
        <v>41</v>
      </c>
      <c r="L178" s="53">
        <v>24</v>
      </c>
    </row>
    <row r="179" spans="1:12" ht="15">
      <c r="A179" s="22"/>
      <c r="B179" s="14"/>
      <c r="C179" s="10"/>
      <c r="D179" s="55" t="s">
        <v>42</v>
      </c>
      <c r="E179" s="51" t="s">
        <v>43</v>
      </c>
      <c r="F179" s="57">
        <v>30</v>
      </c>
      <c r="G179" s="53">
        <v>83.4</v>
      </c>
      <c r="H179" s="53">
        <v>83.4</v>
      </c>
      <c r="I179" s="53">
        <v>83.4</v>
      </c>
      <c r="J179" s="53">
        <v>64.2</v>
      </c>
      <c r="K179" s="58" t="s">
        <v>41</v>
      </c>
      <c r="L179" s="53">
        <v>0.9</v>
      </c>
    </row>
    <row r="180" spans="1:12" ht="15">
      <c r="A180" s="22"/>
      <c r="B180" s="14"/>
      <c r="C180" s="10"/>
      <c r="D180" s="55" t="s">
        <v>44</v>
      </c>
      <c r="E180" s="56" t="s">
        <v>45</v>
      </c>
      <c r="F180" s="57">
        <v>50</v>
      </c>
      <c r="G180" s="53">
        <v>4.9800000000000004</v>
      </c>
      <c r="H180" s="59">
        <v>0.78</v>
      </c>
      <c r="I180" s="53">
        <v>28.86</v>
      </c>
      <c r="J180" s="53">
        <v>136.19999999999999</v>
      </c>
      <c r="K180" s="58" t="s">
        <v>41</v>
      </c>
      <c r="L180" s="53">
        <v>1.6</v>
      </c>
    </row>
    <row r="181" spans="1:12" ht="15">
      <c r="A181" s="22"/>
      <c r="B181" s="14"/>
      <c r="C181" s="10"/>
      <c r="D181" s="6"/>
      <c r="E181" s="56"/>
      <c r="F181" s="60"/>
      <c r="G181" s="53"/>
      <c r="H181" s="53"/>
      <c r="I181" s="53"/>
      <c r="J181" s="53"/>
      <c r="K181" s="58"/>
      <c r="L181" s="53"/>
    </row>
    <row r="182" spans="1:12" ht="1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.75" customHeight="1">
      <c r="A183" s="23"/>
      <c r="B183" s="16"/>
      <c r="C183" s="7"/>
      <c r="D183" s="17" t="s">
        <v>32</v>
      </c>
      <c r="E183" s="8"/>
      <c r="F183" s="18">
        <f>SUM(F176:F182)</f>
        <v>580</v>
      </c>
      <c r="G183" s="18">
        <f t="shared" ref="G183:J183" si="82">SUM(G176:G182)</f>
        <v>108.18</v>
      </c>
      <c r="H183" s="18">
        <f t="shared" si="82"/>
        <v>111.74000000000001</v>
      </c>
      <c r="I183" s="18">
        <f t="shared" si="82"/>
        <v>173.49</v>
      </c>
      <c r="J183" s="18">
        <f t="shared" si="82"/>
        <v>822.2</v>
      </c>
      <c r="K183" s="24"/>
      <c r="L183" s="18">
        <f t="shared" ref="L183" si="83">SUM(L176:L182)</f>
        <v>82.93</v>
      </c>
    </row>
    <row r="184" spans="1:12" ht="15">
      <c r="A184" s="25">
        <f>A176</f>
        <v>2</v>
      </c>
      <c r="B184" s="12">
        <f>B176</f>
        <v>5</v>
      </c>
      <c r="C184" s="9" t="s">
        <v>24</v>
      </c>
      <c r="D184" s="6" t="s">
        <v>25</v>
      </c>
      <c r="E184" s="38"/>
      <c r="F184" s="39"/>
      <c r="G184" s="39"/>
      <c r="H184" s="39"/>
      <c r="I184" s="39"/>
      <c r="J184" s="39"/>
      <c r="K184" s="40"/>
      <c r="L184" s="39"/>
    </row>
    <row r="185" spans="1:12" ht="15">
      <c r="A185" s="22"/>
      <c r="B185" s="14"/>
      <c r="C185" s="10"/>
      <c r="D185" s="6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3"/>
      <c r="B193" s="16"/>
      <c r="C193" s="7"/>
      <c r="D193" s="17" t="s">
        <v>32</v>
      </c>
      <c r="E193" s="8"/>
      <c r="F193" s="18">
        <f>SUM(F184:F192)</f>
        <v>0</v>
      </c>
      <c r="G193" s="18">
        <f t="shared" ref="G193:J193" si="84">SUM(G184:G192)</f>
        <v>0</v>
      </c>
      <c r="H193" s="18">
        <f t="shared" si="84"/>
        <v>0</v>
      </c>
      <c r="I193" s="18">
        <f t="shared" si="84"/>
        <v>0</v>
      </c>
      <c r="J193" s="18">
        <f t="shared" si="84"/>
        <v>0</v>
      </c>
      <c r="K193" s="24"/>
      <c r="L193" s="18">
        <f t="shared" ref="L193" si="85">SUM(L184:L192)</f>
        <v>0</v>
      </c>
    </row>
    <row r="194" spans="1:12" ht="15.75" thickBot="1">
      <c r="A194" s="28">
        <f>A176</f>
        <v>2</v>
      </c>
      <c r="B194" s="29">
        <f>B176</f>
        <v>5</v>
      </c>
      <c r="C194" s="71" t="s">
        <v>4</v>
      </c>
      <c r="D194" s="72"/>
      <c r="E194" s="30"/>
      <c r="F194" s="31">
        <f>F183+F193</f>
        <v>580</v>
      </c>
      <c r="G194" s="31">
        <f t="shared" ref="G194" si="86">G183+G193</f>
        <v>108.18</v>
      </c>
      <c r="H194" s="31">
        <f t="shared" ref="H194" si="87">H183+H193</f>
        <v>111.74000000000001</v>
      </c>
      <c r="I194" s="31">
        <f t="shared" ref="I194" si="88">I183+I193</f>
        <v>173.49</v>
      </c>
      <c r="J194" s="31">
        <f t="shared" ref="J194:L194" si="89">J183+J193</f>
        <v>822.2</v>
      </c>
      <c r="K194" s="31"/>
      <c r="L194" s="31">
        <f t="shared" si="89"/>
        <v>82.93</v>
      </c>
    </row>
    <row r="195" spans="1:12" ht="13.5" thickBot="1">
      <c r="A195" s="26"/>
      <c r="B195" s="27"/>
      <c r="C195" s="73" t="s">
        <v>5</v>
      </c>
      <c r="D195" s="73"/>
      <c r="E195" s="73"/>
      <c r="F195" s="33">
        <f>(F24+F42+F61+F80+F99+F118+F137+F156+F175+F194)/(IF(F24=0,0,1)+IF(F42=0,0,1)+IF(F61=0,0,1)+IF(F80=0,0,1)+IF(F99=0,0,1)+IF(F118=0,0,1)+IF(F137=0,0,1)+IF(F156=0,0,1)+IF(F175=0,0,1)+IF(F194=0,0,1))</f>
        <v>678.4</v>
      </c>
      <c r="G195" s="33">
        <f>(G24+G42+G61+G80+G99+G118+G137+G156+G175+G194)/(IF(G24=0,0,1)+IF(G42=0,0,1)+IF(G61=0,0,1)+IF(G80=0,0,1)+IF(G99=0,0,1)+IF(G118=0,0,1)+IF(G137=0,0,1)+IF(G156=0,0,1)+IF(G175=0,0,1)+IF(G194=0,0,1))</f>
        <v>37.208000000000006</v>
      </c>
      <c r="H195" s="33">
        <f>(H24+H42+H61+H80+H99+H118+H137+H156+H175+H194)/(IF(H24=0,0,1)+IF(H42=0,0,1)+IF(H61=0,0,1)+IF(H80=0,0,1)+IF(H99=0,0,1)+IF(H118=0,0,1)+IF(H137=0,0,1)+IF(H156=0,0,1)+IF(H175=0,0,1)+IF(H194=0,0,1))</f>
        <v>31.173000000000002</v>
      </c>
      <c r="I195" s="33">
        <f>(I24+I42+I61+I80+I99+I118+I137+I156+I175+I194)/(IF(I24=0,0,1)+IF(I42=0,0,1)+IF(I61=0,0,1)+IF(I80=0,0,1)+IF(I99=0,0,1)+IF(I118=0,0,1)+IF(I137=0,0,1)+IF(I156=0,0,1)+IF(I175=0,0,1)+IF(I194=0,0,1))</f>
        <v>121.34199999999998</v>
      </c>
      <c r="J195" s="33">
        <f>(J24+J42+J61+J80+J99+J118+J137+J156+J175+J194)/(IF(J24=0,0,1)+IF(J42=0,0,1)+IF(J61=0,0,1)+IF(J80=0,0,1)+IF(J99=0,0,1)+IF(J118=0,0,1)+IF(J137=0,0,1)+IF(J156=0,0,1)+IF(J175=0,0,1)+IF(J194=0,0,1))</f>
        <v>774.68100000000004</v>
      </c>
      <c r="K195" s="33"/>
      <c r="L195" s="33">
        <f>(L24+L42+L61+L80+L99+L118+L137+L156+L175+L194)/(IF(L24=0,0,1)+IF(L42=0,0,1)+IF(L61=0,0,1)+IF(L80=0,0,1)+IF(L99=0,0,1)+IF(L118=0,0,1)+IF(L137=0,0,1)+IF(L156=0,0,1)+IF(L175=0,0,1)+IF(L194=0,0,1))</f>
        <v>71.164999999999992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2025-04-21T12:25:29Z</dcterms:modified>
</cp:coreProperties>
</file>